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rdata\DATA\ORIGINAUX\2023\23010 - Périnatalité LABORIT - POITIERS\4 - DCE\"/>
    </mc:Choice>
  </mc:AlternateContent>
  <xr:revisionPtr revIDLastSave="0" documentId="13_ncr:1_{8C7AB711-AD96-4E12-ACA6-7DBFA26F9790}" xr6:coauthVersionLast="47" xr6:coauthVersionMax="47" xr10:uidLastSave="{00000000-0000-0000-0000-000000000000}"/>
  <bookViews>
    <workbookView xWindow="4335" yWindow="435" windowWidth="21345" windowHeight="20115" activeTab="1" xr2:uid="{00000000-000D-0000-FFFF-FFFF00000000}"/>
  </bookViews>
  <sheets>
    <sheet name="Lot N°3 Page de garde" sheetId="3" r:id="rId1"/>
    <sheet name="Lot N°03 GROS OEUVRE" sheetId="4" r:id="rId2"/>
    <sheet name="Lot N°03 PSE 01   MISE EN OEUV" sheetId="5" r:id="rId3"/>
  </sheets>
  <definedNames>
    <definedName name="_xlnm.Print_Titles" localSheetId="1">'Lot N°03 GROS OEUVRE'!$1:$2</definedName>
    <definedName name="_xlnm.Print_Titles" localSheetId="2">'Lot N°03 PSE 01   MISE EN OEUV'!$1:$2</definedName>
    <definedName name="_xlnm.Print_Area" localSheetId="1">'Lot N°03 GROS OEUVRE'!$A$1:$H$958</definedName>
    <definedName name="_xlnm.Print_Area" localSheetId="2">'Lot N°03 PSE 01   MISE EN OEUV'!$A$1:$H$32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5" l="1"/>
  <c r="H25" i="5" s="1"/>
  <c r="H17" i="5"/>
  <c r="H23" i="5"/>
  <c r="B30" i="5"/>
  <c r="H10" i="4"/>
  <c r="H39" i="4" s="1"/>
  <c r="H13" i="4"/>
  <c r="H16" i="4"/>
  <c r="H19" i="4"/>
  <c r="H22" i="4"/>
  <c r="H25" i="4"/>
  <c r="H28" i="4"/>
  <c r="H31" i="4"/>
  <c r="H34" i="4"/>
  <c r="H37" i="4"/>
  <c r="H46" i="4"/>
  <c r="H48" i="4"/>
  <c r="H55" i="4"/>
  <c r="H59" i="4"/>
  <c r="H62" i="4"/>
  <c r="H66" i="4"/>
  <c r="H68" i="4"/>
  <c r="H75" i="4"/>
  <c r="H291" i="4" s="1"/>
  <c r="H82" i="4"/>
  <c r="H92" i="4"/>
  <c r="H97" i="4"/>
  <c r="H112" i="4"/>
  <c r="H122" i="4"/>
  <c r="H130" i="4"/>
  <c r="H138" i="4"/>
  <c r="H143" i="4"/>
  <c r="H146" i="4"/>
  <c r="H149" i="4"/>
  <c r="H158" i="4"/>
  <c r="H165" i="4"/>
  <c r="H172" i="4"/>
  <c r="H180" i="4"/>
  <c r="H187" i="4"/>
  <c r="H192" i="4"/>
  <c r="H197" i="4"/>
  <c r="H202" i="4"/>
  <c r="H207" i="4"/>
  <c r="H212" i="4"/>
  <c r="H215" i="4"/>
  <c r="H218" i="4"/>
  <c r="H221" i="4"/>
  <c r="H224" i="4"/>
  <c r="H229" i="4"/>
  <c r="H234" i="4"/>
  <c r="H237" i="4"/>
  <c r="H240" i="4"/>
  <c r="H243" i="4"/>
  <c r="H247" i="4"/>
  <c r="H250" i="4"/>
  <c r="H253" i="4"/>
  <c r="H260" i="4"/>
  <c r="H265" i="4"/>
  <c r="H270" i="4"/>
  <c r="H280" i="4"/>
  <c r="H289" i="4"/>
  <c r="H300" i="4"/>
  <c r="H353" i="4" s="1"/>
  <c r="H305" i="4"/>
  <c r="H310" i="4"/>
  <c r="H316" i="4"/>
  <c r="H322" i="4"/>
  <c r="H329" i="4"/>
  <c r="H334" i="4"/>
  <c r="H339" i="4"/>
  <c r="H344" i="4"/>
  <c r="H351" i="4"/>
  <c r="H379" i="4"/>
  <c r="H399" i="4"/>
  <c r="H417" i="4"/>
  <c r="H439" i="4"/>
  <c r="H452" i="4"/>
  <c r="H459" i="4"/>
  <c r="H464" i="4"/>
  <c r="H471" i="4"/>
  <c r="H481" i="4"/>
  <c r="H490" i="4"/>
  <c r="H579" i="4" s="1"/>
  <c r="H499" i="4"/>
  <c r="H508" i="4"/>
  <c r="H516" i="4"/>
  <c r="H524" i="4"/>
  <c r="H527" i="4"/>
  <c r="H538" i="4"/>
  <c r="H542" i="4"/>
  <c r="H545" i="4"/>
  <c r="H548" i="4"/>
  <c r="H552" i="4"/>
  <c r="H555" i="4"/>
  <c r="H558" i="4"/>
  <c r="H561" i="4"/>
  <c r="H565" i="4"/>
  <c r="H568" i="4"/>
  <c r="H571" i="4"/>
  <c r="H574" i="4"/>
  <c r="H577" i="4"/>
  <c r="H590" i="4"/>
  <c r="H652" i="4" s="1"/>
  <c r="H597" i="4"/>
  <c r="H604" i="4"/>
  <c r="H611" i="4"/>
  <c r="H616" i="4"/>
  <c r="H619" i="4"/>
  <c r="H626" i="4"/>
  <c r="H631" i="4"/>
  <c r="H636" i="4"/>
  <c r="H641" i="4"/>
  <c r="H650" i="4"/>
  <c r="H659" i="4"/>
  <c r="H663" i="4"/>
  <c r="H665" i="4"/>
  <c r="H679" i="4"/>
  <c r="H681" i="4"/>
  <c r="H688" i="4"/>
  <c r="H691" i="4"/>
  <c r="H694" i="4"/>
  <c r="H699" i="4"/>
  <c r="H702" i="4"/>
  <c r="H709" i="4"/>
  <c r="H711" i="4"/>
  <c r="H720" i="4"/>
  <c r="H727" i="4" s="1"/>
  <c r="H725" i="4"/>
  <c r="H734" i="4"/>
  <c r="H737" i="4"/>
  <c r="H741" i="4"/>
  <c r="H744" i="4"/>
  <c r="H748" i="4"/>
  <c r="H751" i="4"/>
  <c r="H753" i="4"/>
  <c r="H760" i="4"/>
  <c r="H762" i="4"/>
  <c r="H770" i="4"/>
  <c r="H774" i="4"/>
  <c r="H776" i="4"/>
  <c r="H782" i="4"/>
  <c r="H784" i="4"/>
  <c r="H792" i="4"/>
  <c r="H795" i="4"/>
  <c r="H798" i="4"/>
  <c r="H800" i="4"/>
  <c r="H805" i="4"/>
  <c r="H808" i="4"/>
  <c r="H811" i="4"/>
  <c r="H814" i="4"/>
  <c r="H816" i="4"/>
  <c r="H826" i="4"/>
  <c r="H829" i="4"/>
  <c r="H832" i="4"/>
  <c r="H835" i="4"/>
  <c r="H838" i="4"/>
  <c r="H841" i="4"/>
  <c r="H847" i="4"/>
  <c r="H851" i="4"/>
  <c r="H854" i="4"/>
  <c r="H857" i="4"/>
  <c r="H860" i="4"/>
  <c r="H863" i="4"/>
  <c r="H865" i="4"/>
  <c r="H870" i="4"/>
  <c r="H872" i="4"/>
  <c r="H879" i="4"/>
  <c r="H883" i="4"/>
  <c r="H885" i="4"/>
  <c r="H894" i="4"/>
  <c r="H902" i="4"/>
  <c r="H909" i="4"/>
  <c r="H916" i="4"/>
  <c r="H922" i="4"/>
  <c r="H929" i="4"/>
  <c r="H935" i="4"/>
  <c r="H937" i="4"/>
  <c r="H945" i="4"/>
  <c r="H949" i="4"/>
  <c r="H951" i="4"/>
  <c r="B956" i="4"/>
  <c r="H29" i="5" l="1"/>
  <c r="H955" i="4"/>
  <c r="H30" i="5" l="1"/>
  <c r="H31" i="5"/>
  <c r="H956" i="4"/>
  <c r="H957" i="4"/>
</calcChain>
</file>

<file path=xl/sharedStrings.xml><?xml version="1.0" encoding="utf-8"?>
<sst xmlns="http://schemas.openxmlformats.org/spreadsheetml/2006/main" count="1993" uniqueCount="702">
  <si>
    <t>U</t>
  </si>
  <si>
    <t>Quantité</t>
  </si>
  <si>
    <t>Prix en €</t>
  </si>
  <si>
    <t>Montant en €</t>
  </si>
  <si>
    <t>INSTALLATION DE CHANTIER</t>
  </si>
  <si>
    <t>CH2</t>
  </si>
  <si>
    <t>01INS</t>
  </si>
  <si>
    <t>3</t>
  </si>
  <si>
    <t>CH3</t>
  </si>
  <si>
    <t>3.1</t>
  </si>
  <si>
    <t>CH4</t>
  </si>
  <si>
    <t>3.1.1</t>
  </si>
  <si>
    <t>INSTALLATION DE CHANTIER PENDANT LA DUREE TOTALE DES TRAVAUX</t>
  </si>
  <si>
    <t>CH5</t>
  </si>
  <si>
    <t xml:space="preserve">3.1.1 1 </t>
  </si>
  <si>
    <t>PRESTATIONS DEMANDEES DANS LE PLAN GENERAL DE COORDINATION EN MATIERE DE SECURITE ET PROTECTION DE LA SANTE (P.G.C.S.P.S.)</t>
  </si>
  <si>
    <t>Pour l'ensemble  :</t>
  </si>
  <si>
    <t xml:space="preserve">. </t>
  </si>
  <si>
    <t xml:space="preserve">Ensemble de l'opération </t>
  </si>
  <si>
    <t>EN</t>
  </si>
  <si>
    <t>ART</t>
  </si>
  <si>
    <t>000-U150</t>
  </si>
  <si>
    <t xml:space="preserve">3.1.1 2 </t>
  </si>
  <si>
    <t>INSTALLATIONS DE CHANTIER, BUNGALOWS ET MOYENS DE LEVAGE</t>
  </si>
  <si>
    <t>021010C</t>
  </si>
  <si>
    <t xml:space="preserve">3.1.1 3 </t>
  </si>
  <si>
    <t>BRANCHEMENTS PROVISOIRES</t>
  </si>
  <si>
    <t>021510</t>
  </si>
  <si>
    <t xml:space="preserve">3.1.1 4 </t>
  </si>
  <si>
    <t>EMPIERREMENT DE L'INSTALLATION DE CHANTIER (COMPRIS ACCES) "SANS OBJET" (Prévu dans le VRD)</t>
  </si>
  <si>
    <t>000-U152</t>
  </si>
  <si>
    <t xml:space="preserve">3.1.1 5 </t>
  </si>
  <si>
    <t>EMPIERREMENT DE LA VOIRIES PROVISOIRES DE CHANTIER (DEPUIS LA RUE JUSQU'AU PROJET) "SANS OBJET" (Prévu dans le VRD)</t>
  </si>
  <si>
    <t>007-X800</t>
  </si>
  <si>
    <t xml:space="preserve">3.1.1 6 </t>
  </si>
  <si>
    <t>AIRE DE LAVAGE DE CHANTIER Y COMPRIS ALIMENTATION EN EAU, ROBINET DE PUISAGE ET DEBOURBEUR AVANT REJET AU RESEAU PUBLIC</t>
  </si>
  <si>
    <t>005-S404</t>
  </si>
  <si>
    <t xml:space="preserve">3.1.1 7 </t>
  </si>
  <si>
    <t>PANNEAU DE CHANTIER DE GRANDE DIMENSION</t>
  </si>
  <si>
    <t>022510</t>
  </si>
  <si>
    <t xml:space="preserve">3.1.1 8 </t>
  </si>
  <si>
    <t>CLOTURE DE CHANTIER EN PANNEAUX DE TREILLIS SOUDES, DE 2.00 ML DE HAUTEUR</t>
  </si>
  <si>
    <t xml:space="preserve">Autour du chantier </t>
  </si>
  <si>
    <t>ML</t>
  </si>
  <si>
    <t>023016</t>
  </si>
  <si>
    <t xml:space="preserve">3.1.1 9 </t>
  </si>
  <si>
    <t>PORTAIL A 2 VANTAUX EN PANNEAUX DE TREILLIS SOUDES DE 5.00 ML DE LARGE</t>
  </si>
  <si>
    <t>023016C</t>
  </si>
  <si>
    <t xml:space="preserve">3.1.1 10 </t>
  </si>
  <si>
    <t>GESTION DES DECOMBRES ET DECHETS</t>
  </si>
  <si>
    <t>002-N716</t>
  </si>
  <si>
    <t>Total INSTALLATION DE CHANTIER</t>
  </si>
  <si>
    <t>STOT</t>
  </si>
  <si>
    <t>GROS OEUVRE</t>
  </si>
  <si>
    <t>00GO</t>
  </si>
  <si>
    <t>4</t>
  </si>
  <si>
    <t>PRESCRIPTIONS GENERALES</t>
  </si>
  <si>
    <t>4.1</t>
  </si>
  <si>
    <t xml:space="preserve">4.1 1 </t>
  </si>
  <si>
    <t>PERMEABILITE A L'AIR DU BATIMENT : Q4 Pa-Surf = 1.00 m3/h.m² sous 4 Pa</t>
  </si>
  <si>
    <t>005-I593</t>
  </si>
  <si>
    <t>Total PRESCRIPTIONS GENERALES</t>
  </si>
  <si>
    <t>5</t>
  </si>
  <si>
    <t>TERRASSEMENTS COMPLEMENTAIRES</t>
  </si>
  <si>
    <t>5.1</t>
  </si>
  <si>
    <t>5.1.1</t>
  </si>
  <si>
    <t>FOUILLE EN PLEINE MASSE POUR ENCAISSEMENT DE LA FOSSE ASCENSEUR</t>
  </si>
  <si>
    <t xml:space="preserve">5.1.1 1 </t>
  </si>
  <si>
    <t>EXECUTEE AUX ENGINS MECANIQUES DANS TERRAIN DE TOUTES NATURES</t>
  </si>
  <si>
    <t>Fondations  :</t>
  </si>
  <si>
    <t xml:space="preserve">Gaine Ascenseur </t>
  </si>
  <si>
    <t xml:space="preserve">Radier + contre-dalle </t>
  </si>
  <si>
    <t>M3</t>
  </si>
  <si>
    <t>000-K706</t>
  </si>
  <si>
    <t>5.1.2</t>
  </si>
  <si>
    <t>TRAVAUX DIVERS DE TERRASSEMENT</t>
  </si>
  <si>
    <t xml:space="preserve">5.1.2 1 </t>
  </si>
  <si>
    <t>FEUTRE GEOTEXTILE NON TISSE</t>
  </si>
  <si>
    <t xml:space="preserve">Sur 1.50 m de large, en pourtour </t>
  </si>
  <si>
    <t>M2</t>
  </si>
  <si>
    <t>002-G323</t>
  </si>
  <si>
    <t xml:space="preserve">5.1.2 2 </t>
  </si>
  <si>
    <t>REMBLAIS EN G.N.T. DIORITIQUE 0/31.5 COMPACTE (CUBE COMPRENANT FOISONNEMENT DE 30 %)</t>
  </si>
  <si>
    <t>005-C020</t>
  </si>
  <si>
    <t>5.1.3</t>
  </si>
  <si>
    <t>MOUVEMENT DES TERRES</t>
  </si>
  <si>
    <t xml:space="preserve">5.1.3 1 </t>
  </si>
  <si>
    <t>EVACUATION DES TERRES ISSUES DES FOUILLES A LA DECHARGE PUBLIQUE (CUBE COMPRENANT FOISONNEMENT DE 30%)</t>
  </si>
  <si>
    <t>005-R562</t>
  </si>
  <si>
    <t>Total TERRASSEMENTS COMPLEMENTAIRES</t>
  </si>
  <si>
    <t>6</t>
  </si>
  <si>
    <t>FONDATIONS</t>
  </si>
  <si>
    <t>6.1</t>
  </si>
  <si>
    <t>IMPLANTATION</t>
  </si>
  <si>
    <t>6.1.1</t>
  </si>
  <si>
    <t xml:space="preserve">6.1.1 1 </t>
  </si>
  <si>
    <t>IMPLANTATION GENERALE NIVEAU DE REFERENCE N.G.F +19.50, CORREPONDANT AU SOL FINI INTERIEUR +-0.00 POUR L'ENSEMBLE DU BATIMENT</t>
  </si>
  <si>
    <t>000-N714</t>
  </si>
  <si>
    <t>6.2</t>
  </si>
  <si>
    <t>TRAITEMENT DU SOL</t>
  </si>
  <si>
    <t>6.2.1</t>
  </si>
  <si>
    <t>CONTRE LES THERMITES</t>
  </si>
  <si>
    <t xml:space="preserve">6.2.1 1 </t>
  </si>
  <si>
    <t>DETERMITAGE PAR BARRIERE PHYSIQUE DE 15 CM DE DEVELOPPE, (POUR EVITER PENETRATIONS A LA JONCTION DALLE/VOILE), POSE EN EQUERRE
BANDE AVEC MAILLAGE DE 0.66 X 0.45 MM EN ACIER INOXYDABLE</t>
  </si>
  <si>
    <t xml:space="preserve">Dallage portée ep 22 cm </t>
  </si>
  <si>
    <t xml:space="preserve">Total article : </t>
  </si>
  <si>
    <t>005-T155</t>
  </si>
  <si>
    <t>6.3</t>
  </si>
  <si>
    <t>FOUILLES POUR FONDATIONS</t>
  </si>
  <si>
    <t>6.3.1</t>
  </si>
  <si>
    <t xml:space="preserve">6.3.1 1 </t>
  </si>
  <si>
    <t>FOUILLES EN RIGOLES, EXECUTEES AUX ENGINS MECANIQUES, DANS TERRAINS DE TOUTES NATURES</t>
  </si>
  <si>
    <t xml:space="preserve">Bâtiment principal </t>
  </si>
  <si>
    <t xml:space="preserve">Lg 30x60 </t>
  </si>
  <si>
    <t xml:space="preserve">Lg 50x60 - File 11 / A-L </t>
  </si>
  <si>
    <t xml:space="preserve">Galerie bois de la cour </t>
  </si>
  <si>
    <t xml:space="preserve">Lg 20x56 </t>
  </si>
  <si>
    <t xml:space="preserve">Lg 30x56 </t>
  </si>
  <si>
    <t xml:space="preserve">Muret autour cour ext 1/A-D </t>
  </si>
  <si>
    <t xml:space="preserve">Semelles Filantes 50x30 cm </t>
  </si>
  <si>
    <t>062510</t>
  </si>
  <si>
    <t>6.4</t>
  </si>
  <si>
    <t>GROS BETON DE FONDATION</t>
  </si>
  <si>
    <t>6.4.1</t>
  </si>
  <si>
    <t>BETON C 16/20 (CUBE COMPRENANT MAJORATION DE 20 % POUR PENETRATION DANS LES TERRES)</t>
  </si>
  <si>
    <t>10301J</t>
  </si>
  <si>
    <t>6.5</t>
  </si>
  <si>
    <t>BETON DE PROPRETE</t>
  </si>
  <si>
    <t>6.5.1</t>
  </si>
  <si>
    <t>BETON C 16/20</t>
  </si>
  <si>
    <t xml:space="preserve">M 60x60x60ht + Pieu Ø620mm </t>
  </si>
  <si>
    <t xml:space="preserve">M 80x80x90ht + Pieu Ø620mm </t>
  </si>
  <si>
    <t xml:space="preserve">Local Abris Vélo </t>
  </si>
  <si>
    <t xml:space="preserve">M 60x90x60ht + Pieu Ø620mm </t>
  </si>
  <si>
    <t>103410</t>
  </si>
  <si>
    <t>6.6</t>
  </si>
  <si>
    <t>MASSIF EN BETON ARME EN TETE DE PIEUX</t>
  </si>
  <si>
    <t>6.6.1</t>
  </si>
  <si>
    <t>.</t>
  </si>
  <si>
    <t>BETON C 35/45</t>
  </si>
  <si>
    <t>005-I404</t>
  </si>
  <si>
    <t>ACIERS H.A.</t>
  </si>
  <si>
    <t>KG</t>
  </si>
  <si>
    <t>007-W944</t>
  </si>
  <si>
    <t>COFFRAGE COURANT</t>
  </si>
  <si>
    <t>007-W945</t>
  </si>
  <si>
    <t>6.7</t>
  </si>
  <si>
    <t>SEMELLE FILANTE BETON ARME</t>
  </si>
  <si>
    <t>6.7.1</t>
  </si>
  <si>
    <t>BETON C 25/30</t>
  </si>
  <si>
    <t>1042C05</t>
  </si>
  <si>
    <t>1042C10</t>
  </si>
  <si>
    <t>104235</t>
  </si>
  <si>
    <t>6.8</t>
  </si>
  <si>
    <t>LONGRINE BETON ARME</t>
  </si>
  <si>
    <t>6.8.1</t>
  </si>
  <si>
    <t>104600</t>
  </si>
  <si>
    <t>104620</t>
  </si>
  <si>
    <t>104635</t>
  </si>
  <si>
    <t>6.8.2</t>
  </si>
  <si>
    <t xml:space="preserve">6.8.2 1 </t>
  </si>
  <si>
    <t>FINITION LISSEE SUR LE DESSUS</t>
  </si>
  <si>
    <t>002-A554</t>
  </si>
  <si>
    <t>6.9</t>
  </si>
  <si>
    <t>DES BETON ARME</t>
  </si>
  <si>
    <t>6.9.1</t>
  </si>
  <si>
    <t xml:space="preserve">Dés béton 20x30x50 cm pour poteaux bois </t>
  </si>
  <si>
    <t xml:space="preserve">Local Abri Vélo </t>
  </si>
  <si>
    <t xml:space="preserve">Dés béton 20x20x50 cm pour poteaux bois </t>
  </si>
  <si>
    <t>103640</t>
  </si>
  <si>
    <t>103645</t>
  </si>
  <si>
    <t>COFFRAGE SOIGNE</t>
  </si>
  <si>
    <t>103646</t>
  </si>
  <si>
    <t>FINITION LISSEE SOIGNEE SUR LE DESSUS</t>
  </si>
  <si>
    <t>005-W171</t>
  </si>
  <si>
    <t>SCELLEMENT DE PLATINES POUR ANCRAGE CHARPENTE</t>
  </si>
  <si>
    <t>000-Z794</t>
  </si>
  <si>
    <t>6.10</t>
  </si>
  <si>
    <t>RADIER BETON ARME</t>
  </si>
  <si>
    <t>6.10.1</t>
  </si>
  <si>
    <t>1040C</t>
  </si>
  <si>
    <t>ACIER H.A.</t>
  </si>
  <si>
    <t>1040C10</t>
  </si>
  <si>
    <t>ACIERS T.S.</t>
  </si>
  <si>
    <t>002-N697</t>
  </si>
  <si>
    <t>COFFRAGE COURANT EN RIVE</t>
  </si>
  <si>
    <t>1040J15</t>
  </si>
  <si>
    <t xml:space="preserve">6.10.1 1 </t>
  </si>
  <si>
    <t>FINITION LISSEE</t>
  </si>
  <si>
    <t>002-N699</t>
  </si>
  <si>
    <t>6.11</t>
  </si>
  <si>
    <t>DALLE DE PROTECTION EN BETON ARME</t>
  </si>
  <si>
    <t>6.11.1</t>
  </si>
  <si>
    <t>DALLE DE PROTECTION EN BETON ARME C 25/30 COMPRIS ARMATURES T.S., DE 0.15 ML D'EPAISSEUR</t>
  </si>
  <si>
    <t>000-N434</t>
  </si>
  <si>
    <t>6.12</t>
  </si>
  <si>
    <t>VOILE BETON - CUVETTE ASCENSEUR</t>
  </si>
  <si>
    <t>6.12.1</t>
  </si>
  <si>
    <t>VOILE BETON PERIPHERIQUE ENTERRE DESTINE A RECEVOIR UN CUVELAGE PAR MINERALISATION (CONFORME AU D.T.U. 14.1)</t>
  </si>
  <si>
    <t>BETON C 30/37</t>
  </si>
  <si>
    <t xml:space="preserve">Voile enterré (Gaine Ascenseur) </t>
  </si>
  <si>
    <t>001-B303</t>
  </si>
  <si>
    <t>001-B305</t>
  </si>
  <si>
    <t>001-B306</t>
  </si>
  <si>
    <t xml:space="preserve">6.12.1 1 </t>
  </si>
  <si>
    <t>001-B308</t>
  </si>
  <si>
    <t>6.12.2</t>
  </si>
  <si>
    <t>CUVELAGE PAR MINERALISATION (CONFORME AU D.T.U. 14.1)</t>
  </si>
  <si>
    <t xml:space="preserve">6.12.2 1 </t>
  </si>
  <si>
    <t>SUR SURFACE HORIZONTALE</t>
  </si>
  <si>
    <t>001-B316</t>
  </si>
  <si>
    <t xml:space="preserve">6.12.2 2 </t>
  </si>
  <si>
    <t>SUR PAROI VERTICALE EN GRANDE SURFACE</t>
  </si>
  <si>
    <t>001-B317</t>
  </si>
  <si>
    <t xml:space="preserve">6.12.2 3 </t>
  </si>
  <si>
    <t>TRAITEMENT DES ANGLES RENTRANTS HORIZONTAUX PAR BOUCHARDAGE, SOUS-COUCHE COULIS ET GORGE AU MORTIER HYDROFUGE</t>
  </si>
  <si>
    <t>001-B319</t>
  </si>
  <si>
    <t>6.13</t>
  </si>
  <si>
    <t>ETANCHEITE</t>
  </si>
  <si>
    <t>6.13.1</t>
  </si>
  <si>
    <t>ETANCHEITE SUR PAROIS ENTERREES</t>
  </si>
  <si>
    <t xml:space="preserve">6.13.1 1 </t>
  </si>
  <si>
    <t>SYSTEME ADHERANT, AUTOPROTEGE, POUR MUR ENTERRE</t>
  </si>
  <si>
    <t xml:space="preserve">Dans patio </t>
  </si>
  <si>
    <t xml:space="preserve">En pied de bâtiment </t>
  </si>
  <si>
    <t xml:space="preserve">en périphérie </t>
  </si>
  <si>
    <t>000-V454</t>
  </si>
  <si>
    <t xml:space="preserve">6.13.1 2 </t>
  </si>
  <si>
    <t>PROTECTION D'ETANCHEITE PAR PANNEAUX PVC STRUCTURES</t>
  </si>
  <si>
    <t>000-V455</t>
  </si>
  <si>
    <t xml:space="preserve">6.13.1 3 </t>
  </si>
  <si>
    <t>BANDE A SOLIN ALUMINIUM</t>
  </si>
  <si>
    <t>000-V456</t>
  </si>
  <si>
    <t>6.14</t>
  </si>
  <si>
    <t>MOUVEMENT DE TERRES</t>
  </si>
  <si>
    <t>6.14.1</t>
  </si>
  <si>
    <t>REMBLAI AUTOUR DES FONDATIONS</t>
  </si>
  <si>
    <t xml:space="preserve">6.14.1 1 </t>
  </si>
  <si>
    <t>REMBLAI EN MATERIAUX PROVENANT DES FOUILLES, COMPACTE (CUBE THEORIQUE MAJORE DE 30 %)</t>
  </si>
  <si>
    <t>108075</t>
  </si>
  <si>
    <t>6.14.2</t>
  </si>
  <si>
    <t>EVACUATION DES REMBLAIS EXCEDENTAIRES</t>
  </si>
  <si>
    <t xml:space="preserve">6.14.2 1 </t>
  </si>
  <si>
    <t>REPRISE DES DEBLAIS EXCEDENTAIRES ISSUS DES FOUILLES POUR FONDATIONS ET EVACUATION A LA DECHARGE PUBLIQUE (CUBE COMPRENANT FOISONNEMENT DE 30 %) COMPRIS CHARGEMENT, TRANSPORT ET DECHARGEMENT</t>
  </si>
  <si>
    <t>10812J</t>
  </si>
  <si>
    <t>Total FONDATIONS</t>
  </si>
  <si>
    <t>7</t>
  </si>
  <si>
    <t>SOLS BETONS</t>
  </si>
  <si>
    <t>7.1</t>
  </si>
  <si>
    <t>SUPPORT</t>
  </si>
  <si>
    <t>7.1.1</t>
  </si>
  <si>
    <t xml:space="preserve">7.1.1 1 </t>
  </si>
  <si>
    <t xml:space="preserve">Débord Dalle ep 22 cm </t>
  </si>
  <si>
    <t>001-C808</t>
  </si>
  <si>
    <t xml:space="preserve">7.1.1 2 </t>
  </si>
  <si>
    <t>REPROFILAGE ET COMPACTAGE DU FOND DE FORME LIVRE PAR LE V.R.D. COMPRIS PURGE DE MATERIAUX POLLUES ET APPORT DE TOUT-VENANT CALCAIRE 0/31.5 POUR REMISE A NIVEAU DE LA PLATEFORME (PREVU SUR 0.10 ML D'EPAISSEUR MOYENNE)</t>
  </si>
  <si>
    <t>211010</t>
  </si>
  <si>
    <t xml:space="preserve">7.1.1 3 </t>
  </si>
  <si>
    <t>HERISSON EN TOUT-VENANT 0/31.5, DE 0.20 ML D'EPAISSEUR</t>
  </si>
  <si>
    <t>21103C</t>
  </si>
  <si>
    <t xml:space="preserve">7.1.1 4 </t>
  </si>
  <si>
    <t>FORME EN SABLE FIN, DE 0.05 ML D'EPAISSEUR</t>
  </si>
  <si>
    <t>21104C05</t>
  </si>
  <si>
    <t xml:space="preserve">7.1.1 5 </t>
  </si>
  <si>
    <t>FILM POLYANE</t>
  </si>
  <si>
    <t>211580</t>
  </si>
  <si>
    <t>7.2</t>
  </si>
  <si>
    <t>DALLE PORTEE</t>
  </si>
  <si>
    <t>7.2.1</t>
  </si>
  <si>
    <t xml:space="preserve">7.2.1 1 </t>
  </si>
  <si>
    <t>212110</t>
  </si>
  <si>
    <t>212130</t>
  </si>
  <si>
    <t xml:space="preserve">7.2.1 2 </t>
  </si>
  <si>
    <t>212140</t>
  </si>
  <si>
    <t xml:space="preserve">7.2.1 3 </t>
  </si>
  <si>
    <t>COFFRAGE BIODEGRADABLE EN CARTON POUR VIDE SANITAIRE - 150 MM D'EPAISSEUR</t>
  </si>
  <si>
    <t>005-A639</t>
  </si>
  <si>
    <t>7.3</t>
  </si>
  <si>
    <t>SURFACAGE</t>
  </si>
  <si>
    <t>7.3.1</t>
  </si>
  <si>
    <t xml:space="preserve">7.3.1 1 </t>
  </si>
  <si>
    <t>213010</t>
  </si>
  <si>
    <t>Total SOLS BETONS</t>
  </si>
  <si>
    <t>8</t>
  </si>
  <si>
    <t>STRUCTURE BETON</t>
  </si>
  <si>
    <t>8.1</t>
  </si>
  <si>
    <t>VOILE BETON BANCHE</t>
  </si>
  <si>
    <t>8.1.1</t>
  </si>
  <si>
    <t>VOILE BETON BANCHE STANDARD</t>
  </si>
  <si>
    <t xml:space="preserve">8.1.1 1 </t>
  </si>
  <si>
    <t>Localisation :</t>
  </si>
  <si>
    <t>Compris Harpage dans mur en terre.</t>
  </si>
  <si>
    <t xml:space="preserve">Cour extérieur </t>
  </si>
  <si>
    <t xml:space="preserve">Voile </t>
  </si>
  <si>
    <t>RDC  :</t>
  </si>
  <si>
    <t xml:space="preserve">Refends </t>
  </si>
  <si>
    <t xml:space="preserve">Escalier - File 2 H-K </t>
  </si>
  <si>
    <t xml:space="preserve">Escalier - File K 1-2 </t>
  </si>
  <si>
    <t xml:space="preserve">Escalier central </t>
  </si>
  <si>
    <t xml:space="preserve">Voile BA ext </t>
  </si>
  <si>
    <t xml:space="preserve">Façade nord/est </t>
  </si>
  <si>
    <t xml:space="preserve">Façade nord/ouest </t>
  </si>
  <si>
    <t xml:space="preserve">Façade sud/est </t>
  </si>
  <si>
    <t xml:space="preserve">Façade sud/ouest </t>
  </si>
  <si>
    <t>R+1  :</t>
  </si>
  <si>
    <t xml:space="preserve">Proche escalier L1 </t>
  </si>
  <si>
    <t xml:space="preserve">Façade Nord Est </t>
  </si>
  <si>
    <t xml:space="preserve">Refend </t>
  </si>
  <si>
    <t xml:space="preserve">Voile Files A/ 5-11 </t>
  </si>
  <si>
    <t>11101C</t>
  </si>
  <si>
    <t>111020</t>
  </si>
  <si>
    <t xml:space="preserve">8.1.1 2 </t>
  </si>
  <si>
    <t>ACIER T.S.</t>
  </si>
  <si>
    <t>111021</t>
  </si>
  <si>
    <t>COFFRAGE SOIGNE PLAN</t>
  </si>
  <si>
    <t>111038</t>
  </si>
  <si>
    <t>8.1.2</t>
  </si>
  <si>
    <t>MANNEQUIN</t>
  </si>
  <si>
    <t xml:space="preserve">8.1.2 1 </t>
  </si>
  <si>
    <t>DEVELOPPE DE MANNEQUIN DANS VOILE B.A. EPAISSEUR 0.20 ML</t>
  </si>
  <si>
    <t>000-L009</t>
  </si>
  <si>
    <t>8.2</t>
  </si>
  <si>
    <t>OUVRAGES BETON ARME</t>
  </si>
  <si>
    <t>8.2.1</t>
  </si>
  <si>
    <t>POTEAUX BETON ARME</t>
  </si>
  <si>
    <t xml:space="preserve">Poteau BA 20x30 </t>
  </si>
  <si>
    <t xml:space="preserve">Poteau BA 30x30 </t>
  </si>
  <si>
    <t>113010</t>
  </si>
  <si>
    <t>113020</t>
  </si>
  <si>
    <t>NOTA : Pour les poteaux contre mur en terre, les poteaux ont une arase inférieure à -0.86 ml</t>
  </si>
  <si>
    <t>113040</t>
  </si>
  <si>
    <t>8.2.2</t>
  </si>
  <si>
    <t>POUTRES, RETOMBEES ET TALONS DES POUTRES/VOILES EN BETON ARME</t>
  </si>
  <si>
    <t xml:space="preserve">Console 20x110cm L/8-11 </t>
  </si>
  <si>
    <t xml:space="preserve">Ptr 30x59cm </t>
  </si>
  <si>
    <t xml:space="preserve">Ptr 49x59/70cm + Rlv 16x32cm </t>
  </si>
  <si>
    <t xml:space="preserve">Ptr 49x59cm + Rlv 16x32cm </t>
  </si>
  <si>
    <t xml:space="preserve">Ptr en relevé 20x70cm 1/D-H </t>
  </si>
  <si>
    <t xml:space="preserve">Ptr en relevé 20x70cm 2-D </t>
  </si>
  <si>
    <t>000-B030</t>
  </si>
  <si>
    <t>002-A055</t>
  </si>
  <si>
    <t>114040</t>
  </si>
  <si>
    <t>8.2.3</t>
  </si>
  <si>
    <t>SURBOTS ET RELEVES BETON ARME</t>
  </si>
  <si>
    <t xml:space="preserve">Relevés </t>
  </si>
  <si>
    <t xml:space="preserve">Re 16x47 </t>
  </si>
  <si>
    <t xml:space="preserve">Re 50x96 (sous mur terre) </t>
  </si>
  <si>
    <t>000-V464</t>
  </si>
  <si>
    <t>000-V465</t>
  </si>
  <si>
    <t>000-V467</t>
  </si>
  <si>
    <t>REALISATION DE RESERVATION DE 0.70 X 0.50 X 0.15ht ML ENVIRON
POUR MISE EN OEUVRE DE CADRE BETON MONO-BLOC DANS LE MUR TERRE</t>
  </si>
  <si>
    <t xml:space="preserve">Mur Terre </t>
  </si>
  <si>
    <t>005-I905</t>
  </si>
  <si>
    <t>ARASE FINITION LISSEE SUR LE DESSUS</t>
  </si>
  <si>
    <t>000-V468</t>
  </si>
  <si>
    <t>8.2.4</t>
  </si>
  <si>
    <t>CHAINAGES EN BETON ARME</t>
  </si>
  <si>
    <t>112810</t>
  </si>
  <si>
    <t>112820</t>
  </si>
  <si>
    <t>112840</t>
  </si>
  <si>
    <t>8.2.5</t>
  </si>
  <si>
    <t>ACROTERE ET RELEVE EN BETON ARME COMPRIS JOINTS DE FRACTIONNEMENTS</t>
  </si>
  <si>
    <t xml:space="preserve">Acrotère 20x48 ht </t>
  </si>
  <si>
    <t xml:space="preserve">terrasse R+1 (Nord Ouest) </t>
  </si>
  <si>
    <t>112910</t>
  </si>
  <si>
    <t>112920</t>
  </si>
  <si>
    <t>112940</t>
  </si>
  <si>
    <t>ARASE FINITION LISSEE AVEC PENTE SUR LE DESSUS</t>
  </si>
  <si>
    <t>000-Y787</t>
  </si>
  <si>
    <t>8.2.6</t>
  </si>
  <si>
    <t>CONSOLES EN BETON ARME DANS MUR TERRE</t>
  </si>
  <si>
    <t xml:space="preserve">Dans Mur Terre </t>
  </si>
  <si>
    <t xml:space="preserve">Corbeau BA  35x34ht total </t>
  </si>
  <si>
    <t>005-I911</t>
  </si>
  <si>
    <t>005-I912</t>
  </si>
  <si>
    <t>005-I913</t>
  </si>
  <si>
    <t>BANDE DE DESOLIDARISATION EN LAINE DE ROCHE DE 15 X 4 CM ENVIRON - EN FOND DE COFFRAGE
SUIVANT COUPE 100.1 DU BET STRUCTURE</t>
  </si>
  <si>
    <t>005-I914</t>
  </si>
  <si>
    <t>005-I915</t>
  </si>
  <si>
    <t>Total STRUCTURE BETON</t>
  </si>
  <si>
    <t>9</t>
  </si>
  <si>
    <t>PLANCHERS - ESCALIERS</t>
  </si>
  <si>
    <t>9.1</t>
  </si>
  <si>
    <t>DALLE PLEINE BETON ARME</t>
  </si>
  <si>
    <t>9.1.1</t>
  </si>
  <si>
    <t xml:space="preserve">Plancher Haut </t>
  </si>
  <si>
    <t xml:space="preserve">Dalle CEP ep 22 cm </t>
  </si>
  <si>
    <t xml:space="preserve">Palier interm. ep 20 cm </t>
  </si>
  <si>
    <t xml:space="preserve">Plancher Haut- Asc. </t>
  </si>
  <si>
    <t xml:space="preserve">Dalle CEP ep 20 cm </t>
  </si>
  <si>
    <t>000-A499</t>
  </si>
  <si>
    <t>000-A503</t>
  </si>
  <si>
    <t>000-A504</t>
  </si>
  <si>
    <t>000-A512</t>
  </si>
  <si>
    <t xml:space="preserve">9.1.1 1 </t>
  </si>
  <si>
    <t>COFFRAGE SOIGNE EN RIVE</t>
  </si>
  <si>
    <t>000-A513</t>
  </si>
  <si>
    <t xml:space="preserve">9.1.1 2 </t>
  </si>
  <si>
    <t>MISE EN OEUVRE DU CROCHET D'ASCENSEUR</t>
  </si>
  <si>
    <t>005-D703</t>
  </si>
  <si>
    <t>9.2</t>
  </si>
  <si>
    <t>ESCALIER BETON ARME / PREFABRIQUE</t>
  </si>
  <si>
    <t>9.2.1</t>
  </si>
  <si>
    <t>ESCALIER ET PALIER BETON ARME / PREFABRIQUE</t>
  </si>
  <si>
    <t xml:space="preserve">Central </t>
  </si>
  <si>
    <t xml:space="preserve">Escalier vers R+1 </t>
  </si>
  <si>
    <t xml:space="preserve">Nord </t>
  </si>
  <si>
    <t>000-V123</t>
  </si>
  <si>
    <t>000-V124</t>
  </si>
  <si>
    <t>000-V125</t>
  </si>
  <si>
    <t>FINITION SUR MARCHES ET SUR CONTREMARCHES</t>
  </si>
  <si>
    <t>000-V126</t>
  </si>
  <si>
    <t>9.3</t>
  </si>
  <si>
    <t>OUVRAGES DIVERS</t>
  </si>
  <si>
    <t>9.3.1</t>
  </si>
  <si>
    <t xml:space="preserve">9.3.1 1 </t>
  </si>
  <si>
    <t>SURFACAGE DE DALLE, FINITION LISSEE</t>
  </si>
  <si>
    <t>000-V129</t>
  </si>
  <si>
    <t>Total PLANCHERS - ESCALIERS</t>
  </si>
  <si>
    <t>10</t>
  </si>
  <si>
    <t>TRAVAUX INTERIEURS</t>
  </si>
  <si>
    <t>10.1</t>
  </si>
  <si>
    <t>DIVERS</t>
  </si>
  <si>
    <t>10.1.1</t>
  </si>
  <si>
    <t>RESERVATIONS</t>
  </si>
  <si>
    <t xml:space="preserve">10.1.1 1 </t>
  </si>
  <si>
    <t>POUR L'ENSEMBLE DE L'OPERATION</t>
  </si>
  <si>
    <t>19101010</t>
  </si>
  <si>
    <t>10.1.2</t>
  </si>
  <si>
    <t>SCELLEMENTS ET REBOUCHEMENTS</t>
  </si>
  <si>
    <t xml:space="preserve">10.1.2 1 </t>
  </si>
  <si>
    <t>19104410</t>
  </si>
  <si>
    <t>Total TRAVAUX INTERIEURS</t>
  </si>
  <si>
    <t>11</t>
  </si>
  <si>
    <t>OUVRAGES BETON MOULE</t>
  </si>
  <si>
    <t>11.1</t>
  </si>
  <si>
    <t>SEUILS</t>
  </si>
  <si>
    <t>11.1.1</t>
  </si>
  <si>
    <t xml:space="preserve">11.1.1 1 </t>
  </si>
  <si>
    <t>AVEC REJINGOT, DE 0.35 ML DE LARGE</t>
  </si>
  <si>
    <t xml:space="preserve">Autour du patio </t>
  </si>
  <si>
    <t>SEU50235</t>
  </si>
  <si>
    <t>Total OUVRAGES BETON MOULE</t>
  </si>
  <si>
    <t>12</t>
  </si>
  <si>
    <t>CANALISATIONS INTERIEURES</t>
  </si>
  <si>
    <t>12.1</t>
  </si>
  <si>
    <t>CANALISATIONS EN TRANCHEES</t>
  </si>
  <si>
    <t>12.1.1</t>
  </si>
  <si>
    <t>CANALISATIONS EN TRANCHEES COMPRIS TERRASSEMENT, REMBLAIEMENT ET EVACUATION A LA DECHARGE PUBLIQUE</t>
  </si>
  <si>
    <t xml:space="preserve">12.1.1 1 </t>
  </si>
  <si>
    <t>P.V.C., COMPRIS PIECES DE RACCORDS</t>
  </si>
  <si>
    <t xml:space="preserve">Réseaux EV-EP-EP sous dallage </t>
  </si>
  <si>
    <t>231210</t>
  </si>
  <si>
    <t xml:space="preserve">12.1.1 2 </t>
  </si>
  <si>
    <t>DE 100 MM DE DIAMETRE</t>
  </si>
  <si>
    <t>23121001</t>
  </si>
  <si>
    <t xml:space="preserve">12.1.1 3 </t>
  </si>
  <si>
    <t>DE 160 MM DE DIAMETRE</t>
  </si>
  <si>
    <t>23121004</t>
  </si>
  <si>
    <t xml:space="preserve">12.1.1 4 </t>
  </si>
  <si>
    <t>FOURREAU DE 63 MM DE DIAMETRE - AVEC AIGUILLE - POUR PASSAGE DE COURANTS FORTS</t>
  </si>
  <si>
    <t xml:space="preserve">Sous dallage </t>
  </si>
  <si>
    <t xml:space="preserve">Réseaux électricité </t>
  </si>
  <si>
    <t xml:space="preserve">Tranché entre </t>
  </si>
  <si>
    <t xml:space="preserve">Bâtiment et Local Vélo </t>
  </si>
  <si>
    <t>005-I636</t>
  </si>
  <si>
    <t xml:space="preserve">12.1.1 5 </t>
  </si>
  <si>
    <t>FOURREAU DE 110 MM DE DIAMETRE - AVEC AIGUILLE - POUR PASSAGE DE COURANTS FORTS</t>
  </si>
  <si>
    <t>005-I637</t>
  </si>
  <si>
    <t xml:space="preserve">12.1.1 6 </t>
  </si>
  <si>
    <t>FOURREAU DE 160 MM DE DIAMETRE - AVEC AIGUILLE - POUR PASSAGE DE COURANTS FORTS</t>
  </si>
  <si>
    <t>- Pour la liaisons entre la gaine TGBT Photovoltaïque et le regard Courant fort en limite de bâtiment.</t>
  </si>
  <si>
    <t xml:space="preserve">Liaisons sous dallage </t>
  </si>
  <si>
    <t xml:space="preserve">pour réseaux Courant Forts </t>
  </si>
  <si>
    <t>005-I635</t>
  </si>
  <si>
    <t>Total CANALISATIONS INTERIEURES</t>
  </si>
  <si>
    <t>13</t>
  </si>
  <si>
    <t>CANALISATIONS EXTERIEURES</t>
  </si>
  <si>
    <t>13.1</t>
  </si>
  <si>
    <t>13.1.1</t>
  </si>
  <si>
    <t xml:space="preserve">13.1.1 1 </t>
  </si>
  <si>
    <t>P.V.C, COMPRIS PIECES DE RACCORDS</t>
  </si>
  <si>
    <t>000-A450</t>
  </si>
  <si>
    <t>DRAIN P.V.C RIGIDE DIAMETRE 100 MM COMPRIS REMBLAIEMENT ET FEUTRE NON-TEXTILE</t>
  </si>
  <si>
    <t>000-A458</t>
  </si>
  <si>
    <t>Total CANALISATIONS EXTERIEURES</t>
  </si>
  <si>
    <t>14</t>
  </si>
  <si>
    <t>ENDUIT</t>
  </si>
  <si>
    <t>14.1</t>
  </si>
  <si>
    <t>ENDUIT DE FACADES</t>
  </si>
  <si>
    <t>14.1.1</t>
  </si>
  <si>
    <t>GOBETIS</t>
  </si>
  <si>
    <t xml:space="preserve">14.1.1 1 </t>
  </si>
  <si>
    <t>EN GRANDES SURFACES</t>
  </si>
  <si>
    <t>005-I629</t>
  </si>
  <si>
    <t xml:space="preserve">14.1.1 2 </t>
  </si>
  <si>
    <t>EN FAIBLE LARGEUR</t>
  </si>
  <si>
    <t>005-I630</t>
  </si>
  <si>
    <t>14.1.2</t>
  </si>
  <si>
    <t>CORPS D'ENDUIT A BASE DE CHAUX AERIENNE, EXECUTE A 2 COUCHES</t>
  </si>
  <si>
    <t>EN GRANDE SURFACE</t>
  </si>
  <si>
    <t>005-I631</t>
  </si>
  <si>
    <t>005-I632</t>
  </si>
  <si>
    <t>14.1.3</t>
  </si>
  <si>
    <t>ENDUIT DE FINITION A BASE DE CHAUX AERIENNE,</t>
  </si>
  <si>
    <t xml:space="preserve">14.1.3 1 </t>
  </si>
  <si>
    <t>ASPECT TALOCHE FIN - EN GRANDES SURFACES</t>
  </si>
  <si>
    <t>005-I633</t>
  </si>
  <si>
    <t xml:space="preserve">14.1.3 2 </t>
  </si>
  <si>
    <t>ASPECT TALOCHE FIN - EN FAIBLES LARGEURS</t>
  </si>
  <si>
    <t>005-I634</t>
  </si>
  <si>
    <t>Total ENDUIT</t>
  </si>
  <si>
    <t>15</t>
  </si>
  <si>
    <t>INCIDENCES LOTS TECHNIQUES</t>
  </si>
  <si>
    <t>15.1</t>
  </si>
  <si>
    <t>TRANCHEE EXTERIEURE</t>
  </si>
  <si>
    <t>15.1.1</t>
  </si>
  <si>
    <t>FOUILLES EN TRANCHEE DANS TERRAIN DE TOUTES NATURES COMPRIS REMBLAIEMENT ET EVACUATION DES DEBLAIS EXCEDENTAIRES A LA D.P.</t>
  </si>
  <si>
    <t xml:space="preserve">15.1.1 1 </t>
  </si>
  <si>
    <t>POUR RESEAU ELECTRIQUE COMPRIS FOURREAUX ET GRILLAGE AVERTISSEUR</t>
  </si>
  <si>
    <t>002-F355</t>
  </si>
  <si>
    <t>Total INCIDENCES LOTS TECHNIQUES</t>
  </si>
  <si>
    <t>RESEAUX EXTERIEURS - VOIRIE</t>
  </si>
  <si>
    <t>34VRD</t>
  </si>
  <si>
    <t>16</t>
  </si>
  <si>
    <t>AMENAGEMENT EXTERIEUR</t>
  </si>
  <si>
    <t>16.1</t>
  </si>
  <si>
    <t>BANDE PERIPHERIQUE CONSTRUCTION SUR 0.50 ML DE LARGEUR</t>
  </si>
  <si>
    <t>16.1.1</t>
  </si>
  <si>
    <t xml:space="preserve">16.1.1 1 </t>
  </si>
  <si>
    <t>REPROFILAGE ET RE-COMPACTAGE DU FOND DE FORME COMPRIS PURGE DE MATERIAUX POLLUES</t>
  </si>
  <si>
    <t xml:space="preserve">En pied de façade </t>
  </si>
  <si>
    <t xml:space="preserve">sur 0.50 ml environ </t>
  </si>
  <si>
    <t>000-F057</t>
  </si>
  <si>
    <t>16.1.2</t>
  </si>
  <si>
    <t>FINITION</t>
  </si>
  <si>
    <t xml:space="preserve">16.1.2 1 </t>
  </si>
  <si>
    <t>SOL GRAVE STABILISE DIORITIQUE DE 0.05 ML D'EPAISSEUR</t>
  </si>
  <si>
    <t>000-F062</t>
  </si>
  <si>
    <t>Total AMENAGEMENT EXTERIEUR</t>
  </si>
  <si>
    <t>MUR EN TERRE</t>
  </si>
  <si>
    <t>17</t>
  </si>
  <si>
    <t>GENERALITES MURS EN TERRE</t>
  </si>
  <si>
    <t>GENERALITES MUR EN TERRE</t>
  </si>
  <si>
    <t>ENS</t>
  </si>
  <si>
    <t>005-I902</t>
  </si>
  <si>
    <t>Total GENERALITES MURS EN TERRE</t>
  </si>
  <si>
    <t>18</t>
  </si>
  <si>
    <t>ECHAFAUDAGE ET PROTECTIONS</t>
  </si>
  <si>
    <t xml:space="preserve">18 1 </t>
  </si>
  <si>
    <t>ECHAFAUDAGE DE PIED METALLIQUE</t>
  </si>
  <si>
    <t>005-D306</t>
  </si>
  <si>
    <t xml:space="preserve">18 2 </t>
  </si>
  <si>
    <t>MOYEN DE LEVAGE POUR LA DUREE DU CHANTIER</t>
  </si>
  <si>
    <t>005-D316</t>
  </si>
  <si>
    <t xml:space="preserve">18 3 </t>
  </si>
  <si>
    <t>BALISAGE DE CHANTIER PAR GRILLAGE PLASTIQUE SUR POTELETS METALLIQUES DE 1.20 ML DE HAUTEUR
ENTRE ZONE DE STOCKAGE/PREPARATION ET PIED D'OEUVRE</t>
  </si>
  <si>
    <t>005-D310</t>
  </si>
  <si>
    <t>Total ECHAFAUDAGE ET PROTECTIONS</t>
  </si>
  <si>
    <t>19</t>
  </si>
  <si>
    <t>TRAVAUX PREPARATOIRES ET ESSAIS</t>
  </si>
  <si>
    <t xml:space="preserve">19 1 </t>
  </si>
  <si>
    <t>CARACTERISATION DE LA TERRE - ECHANTILLONNAGE - ESSAIS</t>
  </si>
  <si>
    <t>005-I627</t>
  </si>
  <si>
    <t xml:space="preserve">19 2 </t>
  </si>
  <si>
    <t>REALISATION DE "MURET D'ESSAIS" EN TERRE IN SITU (COMPRIS FONDATION BETON)
PERMETTANT D'EVALUE LES PROPRIETES DE LA TERRE, LES PERFORMANCES MECANIQUES, ASPECT VISUEL ET LE CONTROLE DE LA PRODUCTION</t>
  </si>
  <si>
    <t>005-H695</t>
  </si>
  <si>
    <t xml:space="preserve">19 3 </t>
  </si>
  <si>
    <t>ESSAIS SUR MURET CI-AVANT, DES PERFORMANCES MECANIQUES</t>
  </si>
  <si>
    <t>005-H696</t>
  </si>
  <si>
    <t xml:space="preserve">19 4 </t>
  </si>
  <si>
    <t>FABRICATION, MOYEN LOGISTIQUE, APPROVISIONNEMENT ET STOCKAGE</t>
  </si>
  <si>
    <t>005-H694</t>
  </si>
  <si>
    <t>Total TRAVAUX PREPARATOIRES ET ESSAIS</t>
  </si>
  <si>
    <t>20</t>
  </si>
  <si>
    <t>ELEVATIONS</t>
  </si>
  <si>
    <t>20.1</t>
  </si>
  <si>
    <t xml:space="preserve">20.1 1 </t>
  </si>
  <si>
    <t>PAROI EN TERRE ARGILEUSE, COFFREE ET COMPACTEE "PISEE", DE 0.50 ML D'EPAISSEUR - AUTOSTABLE
ENSEMBLE EN BLOCS PREFABRIQUES</t>
  </si>
  <si>
    <t xml:space="preserve">Muret ext - 1.00x0.50x0.40 ht m </t>
  </si>
  <si>
    <t xml:space="preserve">A l'entrée du site </t>
  </si>
  <si>
    <t>005-C006</t>
  </si>
  <si>
    <t xml:space="preserve">20.1 2 </t>
  </si>
  <si>
    <t>COURONNEMENT DE MURET EN BETON BLANC AVEC FORME DE PENTE ET FINITION LISSE SUR LE DESSUS
DE 0.60 ML DE LARGE, AVEC GOUTTE D'EAU</t>
  </si>
  <si>
    <t>005-D704</t>
  </si>
  <si>
    <t xml:space="preserve">20.1 3 </t>
  </si>
  <si>
    <t>OUVERTURE DE 0.70 x 1.75 ML ENVIRON, REALISEE EN CADRE MONOBLOC EN BETON PREFABRIQUE
SECTIONS SUIVANT PLAN STRUCTURE (14 CM MINIMUM D'EPAISSEUR POUR LES JAMBAGES)</t>
  </si>
  <si>
    <t>005-D313</t>
  </si>
  <si>
    <t xml:space="preserve">20.1 4 </t>
  </si>
  <si>
    <t>OUVERTURE DE 0.80 x 1.40 ML ENVIRON, REALISEE EN CADRE MONOBLOC EN BETON PREFABRIQUE
SECTIONS SUIVANT PLAN STRUCTURE (14 CM MINIMUM D'EPAISSEUR POUR LES JAMBAGES)</t>
  </si>
  <si>
    <t>005-D314</t>
  </si>
  <si>
    <t xml:space="preserve">20.1 5 </t>
  </si>
  <si>
    <t>OUVERTURE DE 1.60 x 1.40 ML ENVIRON, REALISEE EN CADRE MONOBLOC EN BETON PREFABRIQUE
SECTIONS SUIVANT PLAN STRUCTURE (14 CM MINIMUM D'EPAISSEUR POUR LES JAMBAGES)</t>
  </si>
  <si>
    <t>005-D315</t>
  </si>
  <si>
    <t xml:space="preserve">20.1 6 </t>
  </si>
  <si>
    <t xml:space="preserve">En façade Sud Est </t>
  </si>
  <si>
    <t>005-C008</t>
  </si>
  <si>
    <t xml:space="preserve">20.1 7 </t>
  </si>
  <si>
    <t>INTERGRATION DE MONTANT EN BOIS ET RENFORTS POUR MISE EN OEUVRE DE BARDAGE BOIS
ABOUT DE MUR EN TERRE DE 0.50 ML D'EPAISSEUR ENVIRON</t>
  </si>
  <si>
    <t xml:space="preserve">Façade Sud Est </t>
  </si>
  <si>
    <t xml:space="preserve">En about de Mur en terre </t>
  </si>
  <si>
    <t>005-I617</t>
  </si>
  <si>
    <t>20.1.1</t>
  </si>
  <si>
    <t xml:space="preserve">Chainage sur Mur terre </t>
  </si>
  <si>
    <t xml:space="preserve">Ch1 - 35x25ht </t>
  </si>
  <si>
    <t>005-I898</t>
  </si>
  <si>
    <t>005-I899</t>
  </si>
  <si>
    <t>005-I917</t>
  </si>
  <si>
    <t>005-I900</t>
  </si>
  <si>
    <t>ARASE LISSEE SUR LE DESSUS</t>
  </si>
  <si>
    <t>005-I901</t>
  </si>
  <si>
    <t>Total ELEVATIONS</t>
  </si>
  <si>
    <t>21</t>
  </si>
  <si>
    <t>ETUDE D'EXECUTION</t>
  </si>
  <si>
    <t>21.1</t>
  </si>
  <si>
    <t>21.1.1</t>
  </si>
  <si>
    <t xml:space="preserve">21.1.1 1 </t>
  </si>
  <si>
    <t>ETUDE ET PLANS D'EXECUTION POUR LA CONSTRUCTION DE MUR EN TERRE AUX FRAIS DE L'ENTREPRISE</t>
  </si>
  <si>
    <t>005-C017</t>
  </si>
  <si>
    <t>Total ETUDE D'EXECUTION</t>
  </si>
  <si>
    <t>ISOLATION INTERIEURE CHAUX-CHANVRE</t>
  </si>
  <si>
    <t>28RAV</t>
  </si>
  <si>
    <t>22</t>
  </si>
  <si>
    <t>TRAVAUX PREPARATOIRES - INSTALLATION</t>
  </si>
  <si>
    <t>22.1</t>
  </si>
  <si>
    <t>PROTECTION</t>
  </si>
  <si>
    <t xml:space="preserve">22.1 1 </t>
  </si>
  <si>
    <t xml:space="preserve">MISE EN OEUVRE DE PROTECTION DES OUVRAGES ATTENANTS COMPRIS EVACUATION APRES TRAVAUX </t>
  </si>
  <si>
    <t>005-D679</t>
  </si>
  <si>
    <t>22.2</t>
  </si>
  <si>
    <t>DESHUMIDIFICATEUR</t>
  </si>
  <si>
    <t xml:space="preserve">22.2 1 </t>
  </si>
  <si>
    <t>MISE EN OEUVRE DE DESHUMIDIFICATEUR</t>
  </si>
  <si>
    <t>005-D680</t>
  </si>
  <si>
    <t>Total TRAVAUX PREPARATOIRES - INSTALLATION</t>
  </si>
  <si>
    <t>23</t>
  </si>
  <si>
    <t>DOUBLAGE ISOLANT A BASE DE CHAUX AERIENNE ET CHANVRE DE FORTE EPAISSEUR</t>
  </si>
  <si>
    <t>23.1</t>
  </si>
  <si>
    <t>OSSATURE BOIS AUTO-STABLE</t>
  </si>
  <si>
    <t xml:space="preserve">23.1 1 </t>
  </si>
  <si>
    <t>DOUBLE OSSATURE BOIS (HORIZONTALE ET VERTICALE) EN LITEAU DE 4 X 4 CM DE SECTION FIXE MECANIQUEMENT EN DALLE - AUTO-STABLE
LITEAUX VERTICAUX AVEC ENTRE-AXE DE 80 CM MAXIMUM,</t>
  </si>
  <si>
    <t>005-D681</t>
  </si>
  <si>
    <t xml:space="preserve">23.1 2 </t>
  </si>
  <si>
    <t>RENFORTS EN BOIS POUR ANGLES SAILLANTS, DE 4 X 16.5 CM DE SECTION ENVIRON, POUR ARRET DE BETON DE CHANVRE ET RENFORT D'ANGLE, FIXEE MECANIQUEMENT</t>
  </si>
  <si>
    <t>- Pour tous les angles saillants, tableaux de menuiserie ... du murs en terre.</t>
  </si>
  <si>
    <t>005-D682</t>
  </si>
  <si>
    <t>23.2</t>
  </si>
  <si>
    <t>ISOLATION EN BETON DE CHAUX-CHANVRE</t>
  </si>
  <si>
    <t xml:space="preserve">23.2 1 </t>
  </si>
  <si>
    <t>PROJECTION D'ISOLATION CHAUX CHANVRE - EN GRANDES SURFACES - DE 20 CM D'EPAISSEUR
COMPRIS PREPARATION DU SUPPORT, BETON DE CHANVRE ISOLANT (DOSE A 300 KG/m3) ET DRESSAGE DE PAREMENT</t>
  </si>
  <si>
    <t>005-D683</t>
  </si>
  <si>
    <t>23.3</t>
  </si>
  <si>
    <t>PREPARATION DES FAIBLES LARGEURS</t>
  </si>
  <si>
    <t xml:space="preserve">23.3 1 </t>
  </si>
  <si>
    <t>SOUS ENDUIT THERMIQUE DE 20 MM, A BASE DE CHAUX HYDRAULIQUE, D'AGREGATS EXPANSES ET ADJUVANTS - CONDUCTIVITE THERMIQUE = 0.0793 
EN FAIBLE LARGEUR, DE 0.43 ML ENVIRON</t>
  </si>
  <si>
    <t>005-D684</t>
  </si>
  <si>
    <t xml:space="preserve">23.3 2 </t>
  </si>
  <si>
    <t>RENFORT D'ANGLE AVEC PROFILE DEPLOYE TYPE RENOVATION ET MAROUFFLAGE DE TRAME EN NYLON DANS SOUS ENDUIT AVEC RETOUR DANS SURFACE COURANTE (SUIVANT DETAIL ARCHITECTE)</t>
  </si>
  <si>
    <t>005-D685</t>
  </si>
  <si>
    <t>23.4</t>
  </si>
  <si>
    <t>ENDUIT DE FINITION EN CHAUX</t>
  </si>
  <si>
    <t xml:space="preserve">23.4 1 </t>
  </si>
  <si>
    <t>ENDUIT DE FINITION CHAUX SUR ISOLANT CI-AVANT, COMPRIS : PREPARATION DU SUPPORT, GOBETIS, CORPS D'ENDUIT ET COUCHE DE FINITION - FINITION "TALOCHEE LISSE"</t>
  </si>
  <si>
    <t>005-D686</t>
  </si>
  <si>
    <t xml:space="preserve">23.4 2 </t>
  </si>
  <si>
    <t>ENDUIT DE FINITION CHAUX SUR SOUS ENDUIT ISOLANT CI-AVANT, EN FAIBLE LARGEUR DE 0.30 ML DE LARGE - FINITION "TALOCHEE LISSE"</t>
  </si>
  <si>
    <t>005-D687</t>
  </si>
  <si>
    <t>Total DOUBLAGE ISOLANT A BASE DE CHAUX AERIENNE ET CHANVRE DE FORTE EPAISSEUR</t>
  </si>
  <si>
    <t>RAVALEMENT DE FACADE</t>
  </si>
  <si>
    <t>24</t>
  </si>
  <si>
    <t>24.1</t>
  </si>
  <si>
    <t>24.1.1</t>
  </si>
  <si>
    <t>FRAIS ETUDE</t>
  </si>
  <si>
    <t xml:space="preserve">24.1.1 1 </t>
  </si>
  <si>
    <t>ETUDE ET PLANS D'EXECUTION DE B.E.T. STRUCTURE A LA CHARGE ET AUX FRAIS DE L'ENTREPRISE</t>
  </si>
  <si>
    <t>002-F368</t>
  </si>
  <si>
    <t>24.1.2</t>
  </si>
  <si>
    <t>REMISE DE DOCUMENTS</t>
  </si>
  <si>
    <t xml:space="preserve">24.1.2 1 </t>
  </si>
  <si>
    <t>REMISE DES DOSSIERS DES OUVRAGES EXECUTES (D.O.E.)</t>
  </si>
  <si>
    <t>000-K266</t>
  </si>
  <si>
    <t>Total DIVERS</t>
  </si>
  <si>
    <t>Montant HT du Lot N°03 GROS OEUVRE</t>
  </si>
  <si>
    <t>TOTHT</t>
  </si>
  <si>
    <t>TVA</t>
  </si>
  <si>
    <t>Montant TTC</t>
  </si>
  <si>
    <t>TOTTTC</t>
  </si>
  <si>
    <t>25</t>
  </si>
  <si>
    <t>25.1</t>
  </si>
  <si>
    <t>ECHAFAUDAGES ET PROTECTIONS</t>
  </si>
  <si>
    <t xml:space="preserve">25.1 1 </t>
  </si>
  <si>
    <t>000-E231</t>
  </si>
  <si>
    <t>25.2</t>
  </si>
  <si>
    <t>ENDUIT TERRE SUR FACADES</t>
  </si>
  <si>
    <t>25.2.1</t>
  </si>
  <si>
    <t>ENDUIT TERRE, EXECUTE A 2 COUCHES</t>
  </si>
  <si>
    <t xml:space="preserve">25.2.1 1 </t>
  </si>
  <si>
    <t>005-I644</t>
  </si>
  <si>
    <t>005-Y262</t>
  </si>
  <si>
    <t>REALISATION D'ARCHE DE GRANDE DIMENSION, DE 5.80 X 5.90 HT ML ENVIRON (13,90 ML DE DEVELOPPE ENVIRON)
ENSEMBLE AUTO-STABLE DE FORME PARABOLIQUE EN BETON PREFABRIQUE - DE 0.50 X 0.35 ML DE SECTION MOYENNE (FORME BISEAUTEE)</t>
  </si>
  <si>
    <t xml:space="preserve">entre voile et murs pisé </t>
  </si>
  <si>
    <t xml:space="preserve">Liaison verticale de 10x10cm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</si>
</sst>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 ##0;\-#,##0;"/>
    <numFmt numFmtId="165" formatCode="#,##0.00;\-#,##0.00;"/>
    <numFmt numFmtId="166" formatCode="#,##0.000;\-#,##0.000;"/>
  </numFmts>
  <fonts count="24" x14ac:knownFonts="1">
    <font>
      <sz val="11"/>
      <color theme="1"/>
      <name val="Calibri"/>
      <family val="2"/>
      <scheme val="minor"/>
    </font>
    <font>
      <sz val="8"/>
      <color rgb="FF000000"/>
      <name val="Arial"/>
      <family val="1"/>
    </font>
    <font>
      <b/>
      <sz val="14"/>
      <color rgb="FF0000FF"/>
      <name val="Arial"/>
      <family val="1"/>
    </font>
    <font>
      <b/>
      <sz val="12"/>
      <color rgb="FF0000FF"/>
      <name val="Arial"/>
      <family val="1"/>
    </font>
    <font>
      <sz val="10"/>
      <color rgb="FF000000"/>
      <name val="Arial"/>
      <family val="1"/>
    </font>
    <font>
      <b/>
      <i/>
      <sz val="11"/>
      <color rgb="FF000000"/>
      <name val="Arial"/>
      <family val="1"/>
    </font>
    <font>
      <sz val="10"/>
      <color rgb="FF000000"/>
      <name val="Arial Rounded MT Bold"/>
      <family val="1"/>
    </font>
    <font>
      <b/>
      <u/>
      <sz val="10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 Narrow"/>
      <family val="1"/>
    </font>
    <font>
      <sz val="9"/>
      <color rgb="FFFF0000"/>
      <name val="Arial Narrow"/>
      <family val="1"/>
    </font>
    <font>
      <b/>
      <sz val="8"/>
      <color rgb="FF000000"/>
      <name val="Arial"/>
      <family val="1"/>
    </font>
    <font>
      <b/>
      <sz val="8"/>
      <color rgb="FF000000"/>
      <name val="Arial Narrow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000000"/>
      <name val="Arial"/>
      <family val="1"/>
    </font>
    <font>
      <sz val="7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theme="1"/>
      <name val="Arial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2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 indent="2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0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/>
    </xf>
    <xf numFmtId="0" fontId="23" fillId="0" borderId="16" applyFill="0"/>
    <xf numFmtId="0" fontId="9" fillId="0" borderId="16" applyFill="0">
      <alignment horizontal="left" vertical="top" wrapText="1"/>
    </xf>
    <xf numFmtId="0" fontId="18" fillId="0" borderId="16" applyFill="0">
      <alignment horizontal="left" vertical="top" wrapText="1" indent="2"/>
    </xf>
    <xf numFmtId="0" fontId="13" fillId="0" borderId="16" applyFill="0">
      <alignment horizontal="left" vertical="top" wrapText="1" indent="1"/>
    </xf>
    <xf numFmtId="0" fontId="1" fillId="0" borderId="16" applyFill="0">
      <alignment horizontal="left" vertical="top" wrapText="1"/>
    </xf>
    <xf numFmtId="0" fontId="12" fillId="0" borderId="16" applyFill="0">
      <alignment horizontal="left" vertical="top" wrapText="1" indent="1"/>
    </xf>
    <xf numFmtId="0" fontId="7" fillId="0" borderId="16" applyFill="0">
      <alignment horizontal="left" vertical="top" wrapText="1"/>
    </xf>
    <xf numFmtId="0" fontId="5" fillId="0" borderId="16" applyFill="0">
      <alignment horizontal="left" vertical="top" wrapText="1"/>
    </xf>
    <xf numFmtId="0" fontId="9" fillId="0" borderId="16" applyFill="0">
      <alignment horizontal="left" vertical="top" wrapText="1"/>
    </xf>
    <xf numFmtId="0" fontId="1" fillId="0" borderId="16" applyFill="0">
      <alignment horizontal="left" vertical="top" wrapText="1"/>
    </xf>
    <xf numFmtId="0" fontId="16" fillId="0" borderId="16" applyFill="0">
      <alignment horizontal="left" vertical="top" wrapText="1"/>
    </xf>
    <xf numFmtId="0" fontId="1" fillId="0" borderId="16" applyFill="0">
      <alignment horizontal="left" vertical="top" wrapText="1"/>
    </xf>
  </cellStyleXfs>
  <cellXfs count="68">
    <xf numFmtId="0" fontId="0" fillId="0" borderId="0" xfId="0"/>
    <xf numFmtId="0" fontId="23" fillId="0" borderId="16" xfId="45"/>
    <xf numFmtId="165" fontId="20" fillId="0" borderId="16" xfId="45" applyNumberFormat="1" applyFont="1" applyAlignment="1">
      <alignment horizontal="right" vertical="top" wrapText="1"/>
    </xf>
    <xf numFmtId="0" fontId="20" fillId="0" borderId="16" xfId="45" applyFont="1" applyAlignment="1">
      <alignment horizontal="left" vertical="top" wrapText="1"/>
    </xf>
    <xf numFmtId="164" fontId="22" fillId="2" borderId="16" xfId="45" applyNumberFormat="1" applyFont="1" applyFill="1" applyAlignment="1">
      <alignment horizontal="left" vertical="top" wrapText="1"/>
    </xf>
    <xf numFmtId="0" fontId="23" fillId="0" borderId="16" xfId="45"/>
    <xf numFmtId="0" fontId="20" fillId="0" borderId="16" xfId="45" applyFont="1" applyAlignment="1">
      <alignment horizontal="left" vertical="top" wrapText="1"/>
    </xf>
    <xf numFmtId="0" fontId="23" fillId="0" borderId="9" xfId="45" applyBorder="1" applyAlignment="1">
      <alignment horizontal="left" vertical="top" wrapText="1"/>
    </xf>
    <xf numFmtId="0" fontId="23" fillId="0" borderId="3" xfId="45" applyBorder="1" applyAlignment="1">
      <alignment horizontal="left" vertical="top" wrapText="1"/>
    </xf>
    <xf numFmtId="0" fontId="23" fillId="0" borderId="1" xfId="45" applyBorder="1" applyAlignment="1">
      <alignment horizontal="left" vertical="top" wrapText="1"/>
    </xf>
    <xf numFmtId="0" fontId="23" fillId="0" borderId="2" xfId="45" applyBorder="1" applyAlignment="1">
      <alignment horizontal="left" vertical="top" wrapText="1"/>
    </xf>
    <xf numFmtId="0" fontId="23" fillId="0" borderId="13" xfId="45" applyBorder="1" applyAlignment="1">
      <alignment horizontal="left" vertical="top" wrapText="1"/>
    </xf>
    <xf numFmtId="0" fontId="21" fillId="0" borderId="4" xfId="45" applyFont="1" applyBorder="1" applyAlignment="1">
      <alignment horizontal="left" vertical="top" wrapText="1"/>
    </xf>
    <xf numFmtId="0" fontId="23" fillId="0" borderId="7" xfId="45" applyBorder="1" applyAlignment="1">
      <alignment horizontal="left" vertical="top" wrapText="1"/>
    </xf>
    <xf numFmtId="0" fontId="23" fillId="0" borderId="6" xfId="45" applyBorder="1" applyAlignment="1">
      <alignment horizontal="left" vertical="top" wrapText="1"/>
    </xf>
    <xf numFmtId="0" fontId="23" fillId="0" borderId="5" xfId="45" applyBorder="1" applyAlignment="1">
      <alignment horizontal="left" vertical="top" wrapText="1"/>
    </xf>
    <xf numFmtId="0" fontId="21" fillId="0" borderId="8" xfId="45" applyFont="1" applyBorder="1" applyAlignment="1">
      <alignment horizontal="left" vertical="top" wrapText="1"/>
    </xf>
    <xf numFmtId="0" fontId="23" fillId="0" borderId="17" xfId="45" applyBorder="1" applyAlignment="1">
      <alignment horizontal="left" vertical="top" wrapText="1"/>
    </xf>
    <xf numFmtId="165" fontId="23" fillId="0" borderId="11" xfId="45" applyNumberFormat="1" applyBorder="1" applyAlignment="1">
      <alignment horizontal="right" vertical="top" wrapText="1"/>
    </xf>
    <xf numFmtId="0" fontId="9" fillId="0" borderId="10" xfId="46" applyBorder="1">
      <alignment horizontal="left" vertical="top" wrapText="1"/>
    </xf>
    <xf numFmtId="0" fontId="9" fillId="0" borderId="12" xfId="46" applyBorder="1">
      <alignment horizontal="left" vertical="top" wrapText="1"/>
    </xf>
    <xf numFmtId="0" fontId="1" fillId="0" borderId="19" xfId="46" applyFont="1" applyBorder="1">
      <alignment horizontal="left" vertical="top" wrapText="1"/>
    </xf>
    <xf numFmtId="49" fontId="23" fillId="0" borderId="16" xfId="45" applyNumberFormat="1" applyAlignment="1">
      <alignment horizontal="left" vertical="top" wrapText="1"/>
    </xf>
    <xf numFmtId="165" fontId="23" fillId="0" borderId="15" xfId="45" applyNumberFormat="1" applyBorder="1" applyAlignment="1" applyProtection="1">
      <alignment horizontal="right" vertical="top" wrapText="1"/>
      <protection locked="0"/>
    </xf>
    <xf numFmtId="165" fontId="23" fillId="0" borderId="6" xfId="45" applyNumberFormat="1" applyBorder="1" applyAlignment="1" applyProtection="1">
      <alignment horizontal="right" vertical="top" wrapText="1"/>
      <protection locked="0"/>
    </xf>
    <xf numFmtId="164" fontId="23" fillId="0" borderId="6" xfId="45" applyNumberFormat="1" applyBorder="1" applyAlignment="1" applyProtection="1">
      <alignment horizontal="right" vertical="top" wrapText="1"/>
      <protection locked="0"/>
    </xf>
    <xf numFmtId="0" fontId="23" fillId="0" borderId="6" xfId="45" applyBorder="1" applyAlignment="1" applyProtection="1">
      <alignment horizontal="left" vertical="top"/>
      <protection locked="0"/>
    </xf>
    <xf numFmtId="164" fontId="18" fillId="0" borderId="14" xfId="47" applyNumberFormat="1" applyBorder="1" applyAlignment="1">
      <alignment horizontal="right" vertical="top" wrapText="1"/>
    </xf>
    <xf numFmtId="0" fontId="18" fillId="0" borderId="16" xfId="47" applyAlignment="1">
      <alignment horizontal="left" vertical="top" wrapText="1"/>
    </xf>
    <xf numFmtId="0" fontId="18" fillId="0" borderId="16" xfId="47">
      <alignment horizontal="left" vertical="top" wrapText="1" indent="2"/>
    </xf>
    <xf numFmtId="0" fontId="21" fillId="0" borderId="17" xfId="45" applyFont="1" applyBorder="1" applyAlignment="1">
      <alignment horizontal="left" vertical="top" wrapText="1"/>
    </xf>
    <xf numFmtId="0" fontId="23" fillId="0" borderId="15" xfId="45" applyBorder="1" applyAlignment="1">
      <alignment horizontal="left" vertical="top" wrapText="1"/>
    </xf>
    <xf numFmtId="0" fontId="23" fillId="0" borderId="14" xfId="45" applyBorder="1" applyAlignment="1">
      <alignment horizontal="left" vertical="top" wrapText="1"/>
    </xf>
    <xf numFmtId="0" fontId="13" fillId="0" borderId="14" xfId="48" applyBorder="1">
      <alignment horizontal="left" vertical="top" wrapText="1" indent="1"/>
    </xf>
    <xf numFmtId="0" fontId="13" fillId="0" borderId="16" xfId="48">
      <alignment horizontal="left" vertical="top" wrapText="1" indent="1"/>
    </xf>
    <xf numFmtId="0" fontId="1" fillId="0" borderId="17" xfId="49" applyBorder="1">
      <alignment horizontal="left" vertical="top" wrapText="1"/>
    </xf>
    <xf numFmtId="0" fontId="12" fillId="0" borderId="14" xfId="50" applyBorder="1">
      <alignment horizontal="left" vertical="top" wrapText="1" indent="1"/>
    </xf>
    <xf numFmtId="0" fontId="12" fillId="0" borderId="16" xfId="50">
      <alignment horizontal="left" vertical="top" wrapText="1" indent="1"/>
    </xf>
    <xf numFmtId="0" fontId="1" fillId="2" borderId="17" xfId="49" applyFill="1" applyBorder="1">
      <alignment horizontal="left" vertical="top" wrapText="1"/>
    </xf>
    <xf numFmtId="0" fontId="7" fillId="0" borderId="14" xfId="51" applyBorder="1">
      <alignment horizontal="left" vertical="top" wrapText="1"/>
    </xf>
    <xf numFmtId="0" fontId="7" fillId="0" borderId="16" xfId="51">
      <alignment horizontal="left" vertical="top" wrapText="1"/>
    </xf>
    <xf numFmtId="0" fontId="5" fillId="0" borderId="14" xfId="52" applyBorder="1">
      <alignment horizontal="left" vertical="top" wrapText="1"/>
    </xf>
    <xf numFmtId="0" fontId="5" fillId="0" borderId="16" xfId="52">
      <alignment horizontal="left" vertical="top" wrapText="1"/>
    </xf>
    <xf numFmtId="165" fontId="13" fillId="0" borderId="14" xfId="47" applyNumberFormat="1" applyFont="1" applyBorder="1" applyAlignment="1">
      <alignment horizontal="right" vertical="top" wrapText="1"/>
    </xf>
    <xf numFmtId="0" fontId="18" fillId="0" borderId="16" xfId="47" applyAlignment="1">
      <alignment horizontal="right" vertical="top" wrapText="1" indent="2"/>
    </xf>
    <xf numFmtId="165" fontId="18" fillId="0" borderId="14" xfId="47" applyNumberFormat="1" applyBorder="1" applyAlignment="1">
      <alignment horizontal="right" vertical="top" wrapText="1"/>
    </xf>
    <xf numFmtId="0" fontId="9" fillId="0" borderId="14" xfId="53" applyBorder="1">
      <alignment horizontal="left" vertical="top" wrapText="1"/>
    </xf>
    <xf numFmtId="0" fontId="9" fillId="0" borderId="16" xfId="53">
      <alignment horizontal="left" vertical="top" wrapText="1"/>
    </xf>
    <xf numFmtId="0" fontId="1" fillId="0" borderId="14" xfId="54" applyBorder="1">
      <alignment horizontal="left" vertical="top" wrapText="1"/>
    </xf>
    <xf numFmtId="0" fontId="1" fillId="0" borderId="16" xfId="54">
      <alignment horizontal="left" vertical="top" wrapText="1"/>
    </xf>
    <xf numFmtId="0" fontId="16" fillId="0" borderId="16" xfId="55">
      <alignment horizontal="left" vertical="top" wrapText="1"/>
    </xf>
    <xf numFmtId="166" fontId="23" fillId="0" borderId="6" xfId="45" applyNumberFormat="1" applyBorder="1" applyAlignment="1" applyProtection="1">
      <alignment horizontal="right" vertical="top" wrapText="1"/>
      <protection locked="0"/>
    </xf>
    <xf numFmtId="166" fontId="18" fillId="0" borderId="14" xfId="47" applyNumberFormat="1" applyBorder="1" applyAlignment="1">
      <alignment horizontal="right" vertical="top" wrapText="1"/>
    </xf>
    <xf numFmtId="164" fontId="13" fillId="0" borderId="14" xfId="47" applyNumberFormat="1" applyFont="1" applyBorder="1" applyAlignment="1">
      <alignment horizontal="right" vertical="top" wrapText="1"/>
    </xf>
    <xf numFmtId="0" fontId="1" fillId="0" borderId="14" xfId="56" applyBorder="1">
      <alignment horizontal="left" vertical="top" wrapText="1"/>
    </xf>
    <xf numFmtId="0" fontId="1" fillId="0" borderId="16" xfId="56">
      <alignment horizontal="left" vertical="top" wrapText="1"/>
    </xf>
    <xf numFmtId="166" fontId="13" fillId="0" borderId="14" xfId="47" applyNumberFormat="1" applyFont="1" applyBorder="1" applyAlignment="1">
      <alignment horizontal="right" vertical="top" wrapText="1"/>
    </xf>
    <xf numFmtId="0" fontId="23" fillId="0" borderId="18" xfId="45" applyBorder="1" applyAlignment="1">
      <alignment horizontal="left" vertical="top" wrapText="1"/>
    </xf>
    <xf numFmtId="0" fontId="23" fillId="0" borderId="8" xfId="45" applyBorder="1" applyAlignment="1">
      <alignment horizontal="left" vertical="top" wrapText="1"/>
    </xf>
    <xf numFmtId="0" fontId="20" fillId="0" borderId="20" xfId="45" applyFont="1" applyBorder="1" applyAlignment="1">
      <alignment horizontal="right" vertical="top" wrapText="1"/>
    </xf>
    <xf numFmtId="0" fontId="20" fillId="0" borderId="20" xfId="45" applyFont="1" applyBorder="1" applyAlignment="1">
      <alignment horizontal="left" vertical="top" wrapText="1"/>
    </xf>
    <xf numFmtId="0" fontId="23" fillId="0" borderId="21" xfId="45" applyBorder="1" applyAlignment="1">
      <alignment horizontal="left" vertical="top" wrapText="1"/>
    </xf>
    <xf numFmtId="0" fontId="23" fillId="0" borderId="12" xfId="45" applyBorder="1" applyAlignment="1">
      <alignment horizontal="left" vertical="top" wrapText="1"/>
    </xf>
    <xf numFmtId="0" fontId="23" fillId="0" borderId="12" xfId="45" applyBorder="1" applyAlignment="1">
      <alignment horizontal="center" vertical="top" wrapText="1"/>
    </xf>
    <xf numFmtId="0" fontId="23" fillId="0" borderId="19" xfId="45" applyBorder="1" applyAlignment="1">
      <alignment horizontal="left" vertical="top" wrapText="1"/>
    </xf>
    <xf numFmtId="0" fontId="23" fillId="0" borderId="21" xfId="45" applyBorder="1" applyAlignment="1">
      <alignment horizontal="left" vertical="top" wrapText="1"/>
    </xf>
    <xf numFmtId="0" fontId="23" fillId="0" borderId="12" xfId="45" applyBorder="1" applyAlignment="1">
      <alignment horizontal="left" vertical="top" wrapText="1"/>
    </xf>
    <xf numFmtId="0" fontId="23" fillId="0" borderId="19" xfId="45" applyBorder="1" applyAlignment="1">
      <alignment horizontal="left" vertical="top" wrapText="1"/>
    </xf>
  </cellXfs>
  <cellStyles count="57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ArtTitre 2" xfId="48" xr:uid="{579A81B1-7DFD-4149-A755-628FA9AE212F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1 2" xfId="46" xr:uid="{90AB264E-F0AD-45CE-8F85-4A603C03DAB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0 2" xfId="52" xr:uid="{5B243179-22E7-4D38-85D5-5A9DB6691378}"/>
    <cellStyle name="ChapTitre1" xfId="10" xr:uid="{00000000-0005-0000-0000-00000A000000}"/>
    <cellStyle name="ChapTitre1 2" xfId="51" xr:uid="{140D1DC1-D57C-4630-9399-C3A16A24C652}"/>
    <cellStyle name="ChapTitre2" xfId="14" xr:uid="{00000000-0005-0000-0000-00000E000000}"/>
    <cellStyle name="ChapTitre2 2" xfId="53" xr:uid="{DFE72C67-87AA-4CD0-BD28-E4538F54D33C}"/>
    <cellStyle name="ChapTitre3" xfId="18" xr:uid="{00000000-0005-0000-0000-000012000000}"/>
    <cellStyle name="ChapTitre3 2" xfId="50" xr:uid="{37F6650E-E86B-4F91-847A-776AF3599D1F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LocStruct 2" xfId="47" xr:uid="{08161B2D-490D-44DA-BD53-88169D90C3F0}"/>
    <cellStyle name="DQMinutes" xfId="44" xr:uid="{00000000-0005-0000-0000-00002C000000}"/>
    <cellStyle name="LocGen" xfId="36" xr:uid="{00000000-0005-0000-0000-000024000000}"/>
    <cellStyle name="LocGen 2" xfId="54" xr:uid="{91A45BF8-A375-4112-B4D0-159B5B9D71C0}"/>
    <cellStyle name="LocLit" xfId="38" xr:uid="{00000000-0005-0000-0000-000026000000}"/>
    <cellStyle name="LocLit 2" xfId="56" xr:uid="{3BEB59D0-A046-4933-9BA6-27D33B569FE8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LocTitre 2" xfId="55" xr:uid="{8120AED8-EE02-4339-9CA7-C06674F98A72}"/>
    <cellStyle name="Normal" xfId="0" builtinId="0"/>
    <cellStyle name="Normal 2" xfId="45" xr:uid="{174D09E6-E3E5-42BB-8158-776026F8F0B1}"/>
    <cellStyle name="Numerotation" xfId="1" xr:uid="{00000000-0005-0000-0000-000001000000}"/>
    <cellStyle name="Numerotation 2" xfId="49" xr:uid="{B43537A2-CDC0-44BA-96B5-D34BF244D2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963707" y="4218653"/>
    <xdr:ext cx="5739857" cy="823993"/>
    <xdr:sp macro="" textlink="">
      <xdr:nvSpPr>
        <xdr:cNvPr id="2" name="Forme12">
          <a:extLst>
            <a:ext uri="{FF2B5EF4-FFF2-40B4-BE49-F238E27FC236}">
              <a16:creationId xmlns:a16="http://schemas.microsoft.com/office/drawing/2014/main" id="{BDEAC61A-242D-4C96-8F35-B278705B5AE1}"/>
            </a:ext>
          </a:extLst>
        </xdr:cNvPr>
        <xdr:cNvSpPr/>
      </xdr:nvSpPr>
      <xdr:spPr>
        <a:xfrm>
          <a:off x="963707" y="4218653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Dossier n° :  2023-16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Construction du centre de périnatalité 113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Centre hospitalier Laborit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Poitiers (86)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2251714" y="4715680"/>
    <xdr:ext cx="2016000" cy="274070"/>
    <xdr:sp macro="" textlink="">
      <xdr:nvSpPr>
        <xdr:cNvPr id="3" name="Forme14">
          <a:extLst>
            <a:ext uri="{FF2B5EF4-FFF2-40B4-BE49-F238E27FC236}">
              <a16:creationId xmlns:a16="http://schemas.microsoft.com/office/drawing/2014/main" id="{01B36801-E7AE-454F-ADC6-62F879AA9AE6}"/>
            </a:ext>
          </a:extLst>
        </xdr:cNvPr>
        <xdr:cNvSpPr/>
      </xdr:nvSpPr>
      <xdr:spPr>
        <a:xfrm>
          <a:off x="2251714" y="4715680"/>
          <a:ext cx="2016000" cy="274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absoluteAnchor>
  <xdr:twoCellAnchor>
    <xdr:from>
      <xdr:col>0</xdr:col>
      <xdr:colOff>840441</xdr:colOff>
      <xdr:row>15</xdr:row>
      <xdr:rowOff>163205</xdr:rowOff>
    </xdr:from>
    <xdr:to>
      <xdr:col>0</xdr:col>
      <xdr:colOff>4295295</xdr:colOff>
      <xdr:row>21</xdr:row>
      <xdr:rowOff>20330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5837B07-5E3B-436F-8B6C-0A89AF4977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616" y="3020705"/>
          <a:ext cx="0" cy="10001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986678</xdr:colOff>
      <xdr:row>42</xdr:row>
      <xdr:rowOff>56029</xdr:rowOff>
    </xdr:from>
    <xdr:to>
      <xdr:col>0</xdr:col>
      <xdr:colOff>6777878</xdr:colOff>
      <xdr:row>57</xdr:row>
      <xdr:rowOff>56029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D6D11240-6779-44F4-9812-AAD8E052D6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" t="-9" r="-5" b="12569"/>
        <a:stretch>
          <a:fillRect/>
        </a:stretch>
      </xdr:blipFill>
      <xdr:spPr bwMode="auto">
        <a:xfrm>
          <a:off x="710453" y="8057029"/>
          <a:ext cx="0" cy="2857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absoluteAnchor>
    <xdr:pos x="992842" y="6063143"/>
    <xdr:ext cx="5739857" cy="245769"/>
    <xdr:sp macro="" textlink="">
      <xdr:nvSpPr>
        <xdr:cNvPr id="6" name="Forme12">
          <a:extLst>
            <a:ext uri="{FF2B5EF4-FFF2-40B4-BE49-F238E27FC236}">
              <a16:creationId xmlns:a16="http://schemas.microsoft.com/office/drawing/2014/main" id="{00D57BB1-5942-4568-A91E-32FAFE6AE4F5}"/>
            </a:ext>
          </a:extLst>
        </xdr:cNvPr>
        <xdr:cNvSpPr/>
      </xdr:nvSpPr>
      <xdr:spPr>
        <a:xfrm>
          <a:off x="992842" y="6063143"/>
          <a:ext cx="5739857" cy="24576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100" b="0" i="0" u="none" strike="noStrike" kern="0" cap="all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 </a:t>
          </a:r>
          <a:r>
            <a:rPr kumimoji="0" lang="fr-F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Nantes, le mercredi 28 Janvier 2026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2500" y="5020235"/>
    <xdr:ext cx="5739857" cy="823993"/>
    <xdr:sp macro="" textlink="">
      <xdr:nvSpPr>
        <xdr:cNvPr id="7" name="Forme12">
          <a:extLst>
            <a:ext uri="{FF2B5EF4-FFF2-40B4-BE49-F238E27FC236}">
              <a16:creationId xmlns:a16="http://schemas.microsoft.com/office/drawing/2014/main" id="{223C2428-D63E-4AF1-B682-22C21370DDCB}"/>
            </a:ext>
          </a:extLst>
        </xdr:cNvPr>
        <xdr:cNvSpPr/>
      </xdr:nvSpPr>
      <xdr:spPr>
        <a:xfrm>
          <a:off x="952500" y="5020235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9224" y="5082987"/>
    <xdr:ext cx="5739857" cy="934571"/>
    <xdr:sp macro="" textlink="">
      <xdr:nvSpPr>
        <xdr:cNvPr id="8" name="Forme12">
          <a:extLst>
            <a:ext uri="{FF2B5EF4-FFF2-40B4-BE49-F238E27FC236}">
              <a16:creationId xmlns:a16="http://schemas.microsoft.com/office/drawing/2014/main" id="{DE95B3B6-840C-4482-8F7B-D3A3FDC29607}"/>
            </a:ext>
          </a:extLst>
        </xdr:cNvPr>
        <xdr:cNvSpPr/>
      </xdr:nvSpPr>
      <xdr:spPr>
        <a:xfrm>
          <a:off x="959224" y="5082987"/>
          <a:ext cx="5739857" cy="9345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DPGF </a:t>
          </a:r>
        </a:p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Lot 03 : GROS-OEUVRE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86117" y="6454588"/>
    <xdr:ext cx="2734235" cy="1378323"/>
    <xdr:sp macro="" textlink="">
      <xdr:nvSpPr>
        <xdr:cNvPr id="9" name="Forme12">
          <a:extLst>
            <a:ext uri="{FF2B5EF4-FFF2-40B4-BE49-F238E27FC236}">
              <a16:creationId xmlns:a16="http://schemas.microsoft.com/office/drawing/2014/main" id="{68EFC573-03F7-4A28-B402-4F5F97F81101}"/>
            </a:ext>
          </a:extLst>
        </xdr:cNvPr>
        <xdr:cNvSpPr/>
      </xdr:nvSpPr>
      <xdr:spPr>
        <a:xfrm>
          <a:off x="986117" y="6454588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D'OUVRAGE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CENTRE HOSPITALIER HENRI LABORIT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370 avenue Jacques Cœur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- CS 10587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86021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POITIERS Cedex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tél :  05 49 44 57 57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CONTRÔLEUR TECHNIQUE : 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COORDONNATEUR SPS :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3715870" y="6450106"/>
    <xdr:ext cx="2734235" cy="1378323"/>
    <xdr:sp macro="" textlink="">
      <xdr:nvSpPr>
        <xdr:cNvPr id="10" name="Forme12">
          <a:extLst>
            <a:ext uri="{FF2B5EF4-FFF2-40B4-BE49-F238E27FC236}">
              <a16:creationId xmlns:a16="http://schemas.microsoft.com/office/drawing/2014/main" id="{F12E8530-4848-4EAD-AD21-160942C46127}"/>
            </a:ext>
          </a:extLst>
        </xdr:cNvPr>
        <xdr:cNvSpPr/>
      </xdr:nvSpPr>
      <xdr:spPr>
        <a:xfrm>
          <a:off x="3715870" y="6450106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Œ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UVRE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ARCHITECTE MANDATAIRE : MÛRISSERIE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BUREAUX D’ÉTUDES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Économiste + OPC : CABINET MARET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Fluides, énergies, therm, élec, sécu inc. : ISOCRATE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Structure : AREST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VRD : SIT&amp;A CONSEIL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Acoustique : ITAC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twoCellAnchor>
    <xdr:from>
      <xdr:col>0</xdr:col>
      <xdr:colOff>2792506</xdr:colOff>
      <xdr:row>34</xdr:row>
      <xdr:rowOff>126066</xdr:rowOff>
    </xdr:from>
    <xdr:to>
      <xdr:col>0</xdr:col>
      <xdr:colOff>3249706</xdr:colOff>
      <xdr:row>37</xdr:row>
      <xdr:rowOff>11766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495F2E5-0C88-4586-B205-BCDDCB5AAF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7" t="-87" r="-87" b="-87"/>
        <a:stretch>
          <a:fillRect/>
        </a:stretch>
      </xdr:blipFill>
      <xdr:spPr bwMode="auto">
        <a:xfrm>
          <a:off x="716056" y="6603066"/>
          <a:ext cx="0" cy="4572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6181725</xdr:colOff>
      <xdr:row>38</xdr:row>
      <xdr:rowOff>57150</xdr:rowOff>
    </xdr:from>
    <xdr:to>
      <xdr:col>0</xdr:col>
      <xdr:colOff>6410325</xdr:colOff>
      <xdr:row>38</xdr:row>
      <xdr:rowOff>114300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66459BE4-2031-4048-A973-E79B459FF9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" t="-12" r="-3" b="-12"/>
        <a:stretch>
          <a:fillRect/>
        </a:stretch>
      </xdr:blipFill>
      <xdr:spPr bwMode="auto">
        <a:xfrm>
          <a:off x="714375" y="7296150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6238875</xdr:colOff>
      <xdr:row>37</xdr:row>
      <xdr:rowOff>139024</xdr:rowOff>
    </xdr:from>
    <xdr:to>
      <xdr:col>0</xdr:col>
      <xdr:colOff>6343650</xdr:colOff>
      <xdr:row>38</xdr:row>
      <xdr:rowOff>34249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DC98FFDB-3440-49B3-883C-408B1168B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9" t="-60" r="-49" b="-60"/>
        <a:stretch>
          <a:fillRect/>
        </a:stretch>
      </xdr:blipFill>
      <xdr:spPr bwMode="auto">
        <a:xfrm>
          <a:off x="714375" y="7187524"/>
          <a:ext cx="0" cy="857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6191250</xdr:colOff>
      <xdr:row>37</xdr:row>
      <xdr:rowOff>49449</xdr:rowOff>
    </xdr:from>
    <xdr:to>
      <xdr:col>0</xdr:col>
      <xdr:colOff>6381750</xdr:colOff>
      <xdr:row>37</xdr:row>
      <xdr:rowOff>106599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FD09770C-BAC5-4081-A7C2-2FA7626C33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" t="-27" r="-8" b="-27"/>
        <a:stretch>
          <a:fillRect/>
        </a:stretch>
      </xdr:blipFill>
      <xdr:spPr bwMode="auto">
        <a:xfrm>
          <a:off x="714375" y="7097949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6242928</xdr:colOff>
      <xdr:row>36</xdr:row>
      <xdr:rowOff>97277</xdr:rowOff>
    </xdr:from>
    <xdr:to>
      <xdr:col>0</xdr:col>
      <xdr:colOff>6357228</xdr:colOff>
      <xdr:row>37</xdr:row>
      <xdr:rowOff>11552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746320F3-71E7-447A-BBE1-1DD7970976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0" t="-52" r="-50" b="-52"/>
        <a:stretch>
          <a:fillRect/>
        </a:stretch>
      </xdr:blipFill>
      <xdr:spPr bwMode="auto">
        <a:xfrm>
          <a:off x="718428" y="6955277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6128989</xdr:colOff>
      <xdr:row>34</xdr:row>
      <xdr:rowOff>146824</xdr:rowOff>
    </xdr:from>
    <xdr:to>
      <xdr:col>0</xdr:col>
      <xdr:colOff>6500464</xdr:colOff>
      <xdr:row>35</xdr:row>
      <xdr:rowOff>61099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2C6DD976-D8E0-485B-AA9B-8141C28341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4" t="-87" r="-24" b="-87"/>
        <a:stretch>
          <a:fillRect/>
        </a:stretch>
      </xdr:blipFill>
      <xdr:spPr bwMode="auto">
        <a:xfrm>
          <a:off x="718789" y="6623824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6243521</xdr:colOff>
      <xdr:row>35</xdr:row>
      <xdr:rowOff>164713</xdr:rowOff>
    </xdr:from>
    <xdr:to>
      <xdr:col>0</xdr:col>
      <xdr:colOff>6357821</xdr:colOff>
      <xdr:row>36</xdr:row>
      <xdr:rowOff>98038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6611E203-2C58-4EB7-AFE0-42591A6233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0" t="-55" r="-60" b="-55"/>
        <a:stretch>
          <a:fillRect/>
        </a:stretch>
      </xdr:blipFill>
      <xdr:spPr bwMode="auto">
        <a:xfrm>
          <a:off x="719021" y="6832213"/>
          <a:ext cx="0" cy="1238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93913"/>
    <xdr:ext cx="6581775" cy="791912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7B006392-2B40-4FAE-A79A-6FA05D2A2D2E}"/>
            </a:ext>
          </a:extLst>
        </xdr:cNvPr>
        <xdr:cNvSpPr/>
      </xdr:nvSpPr>
      <xdr:spPr>
        <a:xfrm>
          <a:off x="0" y="93913"/>
          <a:ext cx="6581775" cy="791912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Construction du Centre de Périnatalité 113 -  370, Avenue Jacques Cur 86021 POITIERS CEDEX</a:t>
          </a:r>
        </a:p>
        <a:p>
          <a:pPr algn="l"/>
          <a:endParaRPr sz="1000">
            <a:solidFill>
              <a:srgbClr val="000000"/>
            </a:solidFill>
            <a:latin typeface="MS Shell Dlg"/>
          </a:endParaRPr>
        </a:p>
        <a:p>
          <a:pPr algn="r"/>
          <a:r>
            <a:rPr lang="fr-FR" sz="1000" b="0" i="0">
              <a:solidFill>
                <a:srgbClr val="000000"/>
              </a:solidFill>
              <a:latin typeface="MS Shell Dlg"/>
            </a:rPr>
            <a:t>       </a:t>
          </a:r>
          <a:r>
            <a:rPr lang="fr-FR" sz="1000" b="1" i="0">
              <a:solidFill>
                <a:srgbClr val="000000"/>
              </a:solidFill>
              <a:latin typeface="MS Shell Dlg"/>
            </a:rPr>
            <a:t>&gt;</a:t>
          </a:r>
          <a:r>
            <a:rPr lang="fr-FR" sz="1000" b="0" i="0">
              <a:solidFill>
                <a:srgbClr val="000000"/>
              </a:solidFill>
              <a:latin typeface="MS Shell Dlg"/>
            </a:rPr>
            <a:t>  </a:t>
          </a:r>
          <a:r>
            <a:rPr lang="fr-FR" sz="1000" b="0" i="0">
              <a:solidFill>
                <a:srgbClr val="000000"/>
              </a:solidFill>
              <a:latin typeface="Arial"/>
            </a:rPr>
            <a:t>Lot N°03 GROS OEUVRE</a:t>
          </a:r>
        </a:p>
      </xdr:txBody>
    </xdr:sp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28575" y="8188"/>
    <xdr:ext cx="6581775" cy="906212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41C3A5EF-20DC-48D4-AB00-B81FFCBE7E54}"/>
            </a:ext>
          </a:extLst>
        </xdr:cNvPr>
        <xdr:cNvSpPr/>
      </xdr:nvSpPr>
      <xdr:spPr>
        <a:xfrm>
          <a:off x="28575" y="8188"/>
          <a:ext cx="6581775" cy="906212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Construction du Centre de Périnatalité 113 -  370, Avenue Jacques Cur 86021 POITIERS CEDEX</a:t>
          </a:r>
        </a:p>
        <a:p>
          <a:pPr algn="l"/>
          <a:endParaRPr sz="1000">
            <a:solidFill>
              <a:srgbClr val="000000"/>
            </a:solidFill>
            <a:latin typeface="MS Shell Dlg"/>
          </a:endParaRPr>
        </a:p>
        <a:p>
          <a:pPr algn="r"/>
          <a:r>
            <a:rPr lang="fr-FR" sz="1000" b="0" i="0">
              <a:solidFill>
                <a:srgbClr val="000000"/>
              </a:solidFill>
              <a:latin typeface="MS Shell Dlg"/>
            </a:rPr>
            <a:t>       </a:t>
          </a:r>
          <a:r>
            <a:rPr lang="fr-FR" sz="1000" b="1" i="0">
              <a:solidFill>
                <a:srgbClr val="000000"/>
              </a:solidFill>
              <a:latin typeface="MS Shell Dlg"/>
            </a:rPr>
            <a:t>&gt;</a:t>
          </a:r>
          <a:r>
            <a:rPr lang="fr-FR" sz="1000" b="0" i="0">
              <a:solidFill>
                <a:srgbClr val="000000"/>
              </a:solidFill>
              <a:latin typeface="MS Shell Dlg"/>
            </a:rPr>
            <a:t>  </a:t>
          </a:r>
          <a:r>
            <a:rPr lang="fr-FR" sz="1000" b="0" i="0">
              <a:solidFill>
                <a:srgbClr val="000000"/>
              </a:solidFill>
              <a:latin typeface="Arial"/>
            </a:rPr>
            <a:t>Lot N°03 GROS OEUVRE</a:t>
          </a:r>
        </a:p>
        <a:p>
          <a:pPr algn="r"/>
          <a:r>
            <a:rPr lang="fr-FR" sz="1000" b="0" i="0">
              <a:solidFill>
                <a:srgbClr val="000000"/>
              </a:solidFill>
              <a:latin typeface="Arial"/>
            </a:rPr>
            <a:t>PSE 01 : MISE EN OEUVRE D'ENDUIT SUR MUR EN TERRE</a:t>
          </a:r>
        </a:p>
      </xdr:txBody>
    </xdr:sp>
    <xdr:clientData/>
  </xdr:absolute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56B2A-7111-4297-9CD2-68894EC57107}">
  <sheetPr>
    <pageSetUpPr fitToPage="1"/>
  </sheetPr>
  <dimension ref="A1"/>
  <sheetViews>
    <sheetView showGridLines="0" zoomScaleNormal="100" zoomScalePageLayoutView="85" workbookViewId="0">
      <selection activeCell="D45" sqref="D45"/>
    </sheetView>
  </sheetViews>
  <sheetFormatPr baseColWidth="10" defaultColWidth="10.7109375" defaultRowHeight="15" x14ac:dyDescent="0.25"/>
  <cols>
    <col min="1" max="1" width="111.28515625" style="1" customWidth="1"/>
    <col min="2" max="2" width="10.7109375" style="1" customWidth="1"/>
    <col min="3" max="16384" width="10.7109375" style="1"/>
  </cols>
  <sheetData/>
  <printOptions horizontalCentered="1"/>
  <pageMargins left="0.08" right="0.08" top="0.06" bottom="0.08" header="0.76" footer="0.76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4E70C-CC4F-47E2-9B7F-C45AE77D0328}">
  <sheetPr>
    <pageSetUpPr fitToPage="1"/>
  </sheetPr>
  <dimension ref="A1:ZZ959"/>
  <sheetViews>
    <sheetView showGridLines="0" tabSelected="1" workbookViewId="0">
      <pane xSplit="4" ySplit="2" topLeftCell="E3" activePane="bottomRight" state="frozen"/>
      <selection activeCell="E3" sqref="E3"/>
      <selection pane="topRight" activeCell="E3" sqref="E3"/>
      <selection pane="bottomLeft" activeCell="E3" sqref="E3"/>
      <selection pane="bottomRight" activeCell="E3" sqref="E3"/>
    </sheetView>
  </sheetViews>
  <sheetFormatPr baseColWidth="10" defaultColWidth="10.7109375" defaultRowHeight="15" x14ac:dyDescent="0.25"/>
  <cols>
    <col min="1" max="1" width="9.7109375" style="1" customWidth="1"/>
    <col min="2" max="2" width="21.7109375" style="1" customWidth="1"/>
    <col min="3" max="3" width="18.7109375" style="1" customWidth="1"/>
    <col min="4" max="4" width="10.7109375" style="1" customWidth="1"/>
    <col min="5" max="5" width="4.7109375" style="1" customWidth="1"/>
    <col min="6" max="7" width="10.7109375" style="1" customWidth="1"/>
    <col min="8" max="8" width="12.7109375" style="1" customWidth="1"/>
    <col min="9" max="9" width="10.7109375" style="1" customWidth="1"/>
    <col min="10" max="700" width="10.7109375" style="1"/>
    <col min="701" max="703" width="10.7109375" style="1" customWidth="1"/>
    <col min="704" max="16384" width="10.7109375" style="1"/>
  </cols>
  <sheetData>
    <row r="1" spans="1:702" ht="75.2" customHeight="1" x14ac:dyDescent="0.25">
      <c r="A1" s="67"/>
      <c r="B1" s="66"/>
      <c r="C1" s="66"/>
      <c r="D1" s="66"/>
      <c r="E1" s="66"/>
      <c r="F1" s="66"/>
      <c r="G1" s="66"/>
      <c r="H1" s="65"/>
    </row>
    <row r="2" spans="1:702" ht="30" x14ac:dyDescent="0.25">
      <c r="A2" s="64"/>
      <c r="B2" s="63"/>
      <c r="C2" s="62"/>
      <c r="D2" s="61"/>
      <c r="E2" s="60" t="s">
        <v>0</v>
      </c>
      <c r="F2" s="59" t="s">
        <v>1</v>
      </c>
      <c r="G2" s="59" t="s">
        <v>2</v>
      </c>
      <c r="H2" s="59" t="s">
        <v>3</v>
      </c>
    </row>
    <row r="3" spans="1:702" x14ac:dyDescent="0.25">
      <c r="A3" s="58"/>
      <c r="B3" s="7"/>
      <c r="C3" s="7"/>
      <c r="D3" s="15"/>
      <c r="E3" s="57"/>
      <c r="F3" s="57"/>
      <c r="G3" s="57"/>
      <c r="H3" s="13"/>
    </row>
    <row r="4" spans="1:702" ht="15" customHeight="1" x14ac:dyDescent="0.25">
      <c r="A4" s="38"/>
      <c r="B4" s="42" t="s">
        <v>4</v>
      </c>
      <c r="C4" s="42"/>
      <c r="D4" s="41"/>
      <c r="E4" s="14"/>
      <c r="F4" s="14"/>
      <c r="G4" s="14"/>
      <c r="H4" s="31"/>
      <c r="ZY4" s="1" t="s">
        <v>5</v>
      </c>
      <c r="ZZ4" s="22" t="s">
        <v>6</v>
      </c>
    </row>
    <row r="5" spans="1:702" ht="15" customHeight="1" x14ac:dyDescent="0.25">
      <c r="A5" s="38" t="s">
        <v>7</v>
      </c>
      <c r="B5" s="40" t="s">
        <v>4</v>
      </c>
      <c r="C5" s="40"/>
      <c r="D5" s="39"/>
      <c r="E5" s="14"/>
      <c r="F5" s="14"/>
      <c r="G5" s="14"/>
      <c r="H5" s="31"/>
      <c r="ZY5" s="1" t="s">
        <v>8</v>
      </c>
      <c r="ZZ5" s="22"/>
    </row>
    <row r="6" spans="1:702" x14ac:dyDescent="0.25">
      <c r="A6" s="38" t="s">
        <v>9</v>
      </c>
      <c r="D6" s="32"/>
      <c r="E6" s="14"/>
      <c r="F6" s="14"/>
      <c r="G6" s="14"/>
      <c r="H6" s="31"/>
      <c r="ZY6" s="1" t="s">
        <v>10</v>
      </c>
      <c r="ZZ6" s="22"/>
    </row>
    <row r="7" spans="1:702" ht="22.15" customHeight="1" x14ac:dyDescent="0.25">
      <c r="A7" s="38" t="s">
        <v>11</v>
      </c>
      <c r="B7" s="37" t="s">
        <v>12</v>
      </c>
      <c r="C7" s="37"/>
      <c r="D7" s="36"/>
      <c r="E7" s="14"/>
      <c r="F7" s="14"/>
      <c r="G7" s="14"/>
      <c r="H7" s="31"/>
      <c r="ZY7" s="1" t="s">
        <v>13</v>
      </c>
      <c r="ZZ7" s="22"/>
    </row>
    <row r="8" spans="1:702" ht="36.75" customHeight="1" x14ac:dyDescent="0.25">
      <c r="A8" s="35" t="s">
        <v>14</v>
      </c>
      <c r="B8" s="34" t="s">
        <v>15</v>
      </c>
      <c r="C8" s="34"/>
      <c r="D8" s="33"/>
      <c r="E8" s="14"/>
      <c r="F8" s="14"/>
      <c r="G8" s="14"/>
      <c r="H8" s="31"/>
    </row>
    <row r="9" spans="1:702" x14ac:dyDescent="0.25">
      <c r="A9" s="30"/>
      <c r="B9" s="29" t="s">
        <v>16</v>
      </c>
      <c r="D9" s="32"/>
      <c r="E9" s="14"/>
      <c r="F9" s="14"/>
      <c r="G9" s="14"/>
      <c r="H9" s="31"/>
    </row>
    <row r="10" spans="1:702" x14ac:dyDescent="0.25">
      <c r="A10" s="30"/>
      <c r="B10" s="29" t="s">
        <v>17</v>
      </c>
      <c r="C10" s="28" t="s">
        <v>18</v>
      </c>
      <c r="D10" s="27">
        <v>1</v>
      </c>
      <c r="E10" s="26" t="s">
        <v>19</v>
      </c>
      <c r="F10" s="25">
        <v>1</v>
      </c>
      <c r="G10" s="24"/>
      <c r="H10" s="23">
        <f>ROUND(F10*G10,2)</f>
        <v>0</v>
      </c>
      <c r="ZY10" s="1" t="s">
        <v>20</v>
      </c>
      <c r="ZZ10" s="22" t="s">
        <v>21</v>
      </c>
    </row>
    <row r="11" spans="1:702" ht="15" customHeight="1" x14ac:dyDescent="0.25">
      <c r="A11" s="35" t="s">
        <v>22</v>
      </c>
      <c r="B11" s="34" t="s">
        <v>23</v>
      </c>
      <c r="C11" s="34"/>
      <c r="D11" s="33"/>
      <c r="E11" s="14"/>
      <c r="F11" s="14"/>
      <c r="G11" s="14"/>
      <c r="H11" s="31"/>
    </row>
    <row r="12" spans="1:702" x14ac:dyDescent="0.25">
      <c r="A12" s="30"/>
      <c r="B12" s="29" t="s">
        <v>16</v>
      </c>
      <c r="D12" s="32"/>
      <c r="E12" s="14"/>
      <c r="F12" s="14"/>
      <c r="G12" s="14"/>
      <c r="H12" s="31"/>
    </row>
    <row r="13" spans="1:702" x14ac:dyDescent="0.25">
      <c r="A13" s="30"/>
      <c r="B13" s="29" t="s">
        <v>17</v>
      </c>
      <c r="C13" s="28" t="s">
        <v>18</v>
      </c>
      <c r="D13" s="27">
        <v>1</v>
      </c>
      <c r="E13" s="26" t="s">
        <v>19</v>
      </c>
      <c r="F13" s="25">
        <v>1</v>
      </c>
      <c r="G13" s="24"/>
      <c r="H13" s="23">
        <f>ROUND(F13*G13,2)</f>
        <v>0</v>
      </c>
      <c r="ZY13" s="1" t="s">
        <v>20</v>
      </c>
      <c r="ZZ13" s="22" t="s">
        <v>24</v>
      </c>
    </row>
    <row r="14" spans="1:702" ht="15" customHeight="1" x14ac:dyDescent="0.25">
      <c r="A14" s="35" t="s">
        <v>25</v>
      </c>
      <c r="B14" s="34" t="s">
        <v>26</v>
      </c>
      <c r="C14" s="34"/>
      <c r="D14" s="33"/>
      <c r="E14" s="14"/>
      <c r="F14" s="14"/>
      <c r="G14" s="14"/>
      <c r="H14" s="31"/>
    </row>
    <row r="15" spans="1:702" x14ac:dyDescent="0.25">
      <c r="A15" s="30"/>
      <c r="B15" s="29" t="s">
        <v>16</v>
      </c>
      <c r="D15" s="32"/>
      <c r="E15" s="14"/>
      <c r="F15" s="14"/>
      <c r="G15" s="14"/>
      <c r="H15" s="31"/>
    </row>
    <row r="16" spans="1:702" x14ac:dyDescent="0.25">
      <c r="A16" s="30"/>
      <c r="B16" s="29" t="s">
        <v>17</v>
      </c>
      <c r="C16" s="28" t="s">
        <v>18</v>
      </c>
      <c r="D16" s="27">
        <v>1</v>
      </c>
      <c r="E16" s="26" t="s">
        <v>19</v>
      </c>
      <c r="F16" s="25">
        <v>1</v>
      </c>
      <c r="G16" s="24"/>
      <c r="H16" s="23">
        <f>ROUND(F16*G16,2)</f>
        <v>0</v>
      </c>
      <c r="ZY16" s="1" t="s">
        <v>20</v>
      </c>
      <c r="ZZ16" s="22" t="s">
        <v>27</v>
      </c>
    </row>
    <row r="17" spans="1:702" ht="23.85" customHeight="1" x14ac:dyDescent="0.25">
      <c r="A17" s="35" t="s">
        <v>28</v>
      </c>
      <c r="B17" s="34" t="s">
        <v>29</v>
      </c>
      <c r="C17" s="34"/>
      <c r="D17" s="33"/>
      <c r="E17" s="14"/>
      <c r="F17" s="14"/>
      <c r="G17" s="14"/>
      <c r="H17" s="31"/>
    </row>
    <row r="18" spans="1:702" x14ac:dyDescent="0.25">
      <c r="A18" s="30"/>
      <c r="B18" s="29" t="s">
        <v>16</v>
      </c>
      <c r="D18" s="32"/>
      <c r="E18" s="14"/>
      <c r="F18" s="14"/>
      <c r="G18" s="14"/>
      <c r="H18" s="31"/>
    </row>
    <row r="19" spans="1:702" x14ac:dyDescent="0.25">
      <c r="A19" s="30"/>
      <c r="B19" s="29" t="s">
        <v>17</v>
      </c>
      <c r="C19" s="28" t="s">
        <v>18</v>
      </c>
      <c r="D19" s="27">
        <v>0</v>
      </c>
      <c r="E19" s="26"/>
      <c r="F19" s="25"/>
      <c r="G19" s="24"/>
      <c r="H19" s="23">
        <f>ROUND(F19*G19,2)</f>
        <v>0</v>
      </c>
      <c r="ZY19" s="1" t="s">
        <v>20</v>
      </c>
      <c r="ZZ19" s="22" t="s">
        <v>30</v>
      </c>
    </row>
    <row r="20" spans="1:702" ht="23.85" customHeight="1" x14ac:dyDescent="0.25">
      <c r="A20" s="35" t="s">
        <v>31</v>
      </c>
      <c r="B20" s="34" t="s">
        <v>32</v>
      </c>
      <c r="C20" s="34"/>
      <c r="D20" s="33"/>
      <c r="E20" s="14"/>
      <c r="F20" s="14"/>
      <c r="G20" s="14"/>
      <c r="H20" s="31"/>
    </row>
    <row r="21" spans="1:702" x14ac:dyDescent="0.25">
      <c r="A21" s="30"/>
      <c r="B21" s="29" t="s">
        <v>16</v>
      </c>
      <c r="D21" s="32"/>
      <c r="E21" s="14"/>
      <c r="F21" s="14"/>
      <c r="G21" s="14"/>
      <c r="H21" s="31"/>
    </row>
    <row r="22" spans="1:702" x14ac:dyDescent="0.25">
      <c r="A22" s="30"/>
      <c r="B22" s="29" t="s">
        <v>17</v>
      </c>
      <c r="C22" s="28" t="s">
        <v>18</v>
      </c>
      <c r="D22" s="27">
        <v>0</v>
      </c>
      <c r="E22" s="26"/>
      <c r="F22" s="25"/>
      <c r="G22" s="24"/>
      <c r="H22" s="23">
        <f>ROUND(F22*G22,2)</f>
        <v>0</v>
      </c>
      <c r="ZY22" s="1" t="s">
        <v>20</v>
      </c>
      <c r="ZZ22" s="22" t="s">
        <v>33</v>
      </c>
    </row>
    <row r="23" spans="1:702" ht="36.75" customHeight="1" x14ac:dyDescent="0.25">
      <c r="A23" s="35" t="s">
        <v>34</v>
      </c>
      <c r="B23" s="34" t="s">
        <v>35</v>
      </c>
      <c r="C23" s="34"/>
      <c r="D23" s="33"/>
      <c r="E23" s="14"/>
      <c r="F23" s="14"/>
      <c r="G23" s="14"/>
      <c r="H23" s="31"/>
    </row>
    <row r="24" spans="1:702" x14ac:dyDescent="0.25">
      <c r="A24" s="30"/>
      <c r="B24" s="29" t="s">
        <v>16</v>
      </c>
      <c r="D24" s="32"/>
      <c r="E24" s="14"/>
      <c r="F24" s="14"/>
      <c r="G24" s="14"/>
      <c r="H24" s="31"/>
    </row>
    <row r="25" spans="1:702" x14ac:dyDescent="0.25">
      <c r="A25" s="30"/>
      <c r="B25" s="29" t="s">
        <v>17</v>
      </c>
      <c r="C25" s="28" t="s">
        <v>18</v>
      </c>
      <c r="D25" s="27">
        <v>1</v>
      </c>
      <c r="E25" s="26" t="s">
        <v>19</v>
      </c>
      <c r="F25" s="25">
        <v>1</v>
      </c>
      <c r="G25" s="24"/>
      <c r="H25" s="23">
        <f>ROUND(F25*G25,2)</f>
        <v>0</v>
      </c>
      <c r="ZY25" s="1" t="s">
        <v>20</v>
      </c>
      <c r="ZZ25" s="22" t="s">
        <v>36</v>
      </c>
    </row>
    <row r="26" spans="1:702" ht="15" customHeight="1" x14ac:dyDescent="0.25">
      <c r="A26" s="35" t="s">
        <v>37</v>
      </c>
      <c r="B26" s="34" t="s">
        <v>38</v>
      </c>
      <c r="C26" s="34"/>
      <c r="D26" s="33"/>
      <c r="E26" s="14"/>
      <c r="F26" s="14"/>
      <c r="G26" s="14"/>
      <c r="H26" s="31"/>
    </row>
    <row r="27" spans="1:702" x14ac:dyDescent="0.25">
      <c r="A27" s="30"/>
      <c r="B27" s="29" t="s">
        <v>16</v>
      </c>
      <c r="D27" s="32"/>
      <c r="E27" s="14"/>
      <c r="F27" s="14"/>
      <c r="G27" s="14"/>
      <c r="H27" s="31"/>
    </row>
    <row r="28" spans="1:702" x14ac:dyDescent="0.25">
      <c r="A28" s="30"/>
      <c r="B28" s="29" t="s">
        <v>17</v>
      </c>
      <c r="C28" s="28" t="s">
        <v>18</v>
      </c>
      <c r="D28" s="27">
        <v>1</v>
      </c>
      <c r="E28" s="26" t="s">
        <v>0</v>
      </c>
      <c r="F28" s="25">
        <v>1</v>
      </c>
      <c r="G28" s="24"/>
      <c r="H28" s="23">
        <f>ROUND(F28*G28,2)</f>
        <v>0</v>
      </c>
      <c r="ZY28" s="1" t="s">
        <v>20</v>
      </c>
      <c r="ZZ28" s="22" t="s">
        <v>39</v>
      </c>
    </row>
    <row r="29" spans="1:702" ht="23.85" customHeight="1" x14ac:dyDescent="0.25">
      <c r="A29" s="35" t="s">
        <v>40</v>
      </c>
      <c r="B29" s="34" t="s">
        <v>41</v>
      </c>
      <c r="C29" s="34"/>
      <c r="D29" s="33"/>
      <c r="E29" s="14"/>
      <c r="F29" s="14"/>
      <c r="G29" s="14"/>
      <c r="H29" s="31"/>
    </row>
    <row r="30" spans="1:702" x14ac:dyDescent="0.25">
      <c r="A30" s="30"/>
      <c r="B30" s="29" t="s">
        <v>16</v>
      </c>
      <c r="D30" s="32"/>
      <c r="E30" s="14"/>
      <c r="F30" s="14"/>
      <c r="G30" s="14"/>
      <c r="H30" s="31"/>
    </row>
    <row r="31" spans="1:702" x14ac:dyDescent="0.25">
      <c r="A31" s="30"/>
      <c r="B31" s="29" t="s">
        <v>17</v>
      </c>
      <c r="C31" s="28" t="s">
        <v>42</v>
      </c>
      <c r="D31" s="45">
        <v>533.58000000000004</v>
      </c>
      <c r="E31" s="26" t="s">
        <v>43</v>
      </c>
      <c r="F31" s="24">
        <v>533.58000000000004</v>
      </c>
      <c r="G31" s="24"/>
      <c r="H31" s="23">
        <f>ROUND(F31*G31,2)</f>
        <v>0</v>
      </c>
      <c r="ZY31" s="1" t="s">
        <v>20</v>
      </c>
      <c r="ZZ31" s="22" t="s">
        <v>44</v>
      </c>
    </row>
    <row r="32" spans="1:702" ht="23.85" customHeight="1" x14ac:dyDescent="0.25">
      <c r="A32" s="35" t="s">
        <v>45</v>
      </c>
      <c r="B32" s="34" t="s">
        <v>46</v>
      </c>
      <c r="C32" s="34"/>
      <c r="D32" s="33"/>
      <c r="E32" s="14"/>
      <c r="F32" s="14"/>
      <c r="G32" s="14"/>
      <c r="H32" s="31"/>
    </row>
    <row r="33" spans="1:702" x14ac:dyDescent="0.25">
      <c r="A33" s="30"/>
      <c r="B33" s="29" t="s">
        <v>16</v>
      </c>
      <c r="D33" s="32"/>
      <c r="E33" s="14"/>
      <c r="F33" s="14"/>
      <c r="G33" s="14"/>
      <c r="H33" s="31"/>
    </row>
    <row r="34" spans="1:702" x14ac:dyDescent="0.25">
      <c r="A34" s="30"/>
      <c r="B34" s="29" t="s">
        <v>17</v>
      </c>
      <c r="C34" s="28" t="s">
        <v>42</v>
      </c>
      <c r="D34" s="27">
        <v>2</v>
      </c>
      <c r="E34" s="26" t="s">
        <v>0</v>
      </c>
      <c r="F34" s="25">
        <v>2</v>
      </c>
      <c r="G34" s="24"/>
      <c r="H34" s="23">
        <f>ROUND(F34*G34,2)</f>
        <v>0</v>
      </c>
      <c r="ZY34" s="1" t="s">
        <v>20</v>
      </c>
      <c r="ZZ34" s="22" t="s">
        <v>47</v>
      </c>
    </row>
    <row r="35" spans="1:702" ht="15" customHeight="1" x14ac:dyDescent="0.25">
      <c r="A35" s="35" t="s">
        <v>48</v>
      </c>
      <c r="B35" s="34" t="s">
        <v>49</v>
      </c>
      <c r="C35" s="34"/>
      <c r="D35" s="33"/>
      <c r="E35" s="14"/>
      <c r="F35" s="14"/>
      <c r="G35" s="14"/>
      <c r="H35" s="31"/>
    </row>
    <row r="36" spans="1:702" x14ac:dyDescent="0.25">
      <c r="A36" s="30"/>
      <c r="B36" s="29" t="s">
        <v>16</v>
      </c>
      <c r="D36" s="32"/>
      <c r="E36" s="14"/>
      <c r="F36" s="14"/>
      <c r="G36" s="14"/>
      <c r="H36" s="31"/>
    </row>
    <row r="37" spans="1:702" x14ac:dyDescent="0.25">
      <c r="A37" s="30"/>
      <c r="B37" s="29" t="s">
        <v>17</v>
      </c>
      <c r="C37" s="28" t="s">
        <v>18</v>
      </c>
      <c r="D37" s="27">
        <v>1</v>
      </c>
      <c r="E37" s="26" t="s">
        <v>19</v>
      </c>
      <c r="F37" s="25">
        <v>1</v>
      </c>
      <c r="G37" s="24"/>
      <c r="H37" s="23">
        <f>ROUND(F37*G37,2)</f>
        <v>0</v>
      </c>
      <c r="ZY37" s="1" t="s">
        <v>20</v>
      </c>
      <c r="ZZ37" s="22" t="s">
        <v>50</v>
      </c>
    </row>
    <row r="38" spans="1:702" x14ac:dyDescent="0.25">
      <c r="A38" s="12"/>
      <c r="B38" s="11"/>
      <c r="C38" s="11"/>
      <c r="D38" s="10"/>
      <c r="E38" s="14"/>
      <c r="F38" s="14"/>
      <c r="G38" s="14"/>
      <c r="H38" s="8"/>
    </row>
    <row r="39" spans="1:702" ht="15" customHeight="1" x14ac:dyDescent="0.25">
      <c r="A39" s="21"/>
      <c r="B39" s="20" t="s">
        <v>51</v>
      </c>
      <c r="C39" s="20"/>
      <c r="D39" s="19"/>
      <c r="E39" s="14"/>
      <c r="F39" s="14"/>
      <c r="G39" s="14"/>
      <c r="H39" s="18">
        <f>SUBTOTAL(109,H6:H38)</f>
        <v>0</v>
      </c>
      <c r="I39" s="17"/>
      <c r="ZY39" s="1" t="s">
        <v>52</v>
      </c>
    </row>
    <row r="40" spans="1:702" x14ac:dyDescent="0.25">
      <c r="A40" s="16"/>
      <c r="B40" s="7"/>
      <c r="C40" s="7"/>
      <c r="D40" s="15"/>
      <c r="E40" s="14"/>
      <c r="F40" s="14"/>
      <c r="G40" s="14"/>
      <c r="H40" s="13"/>
    </row>
    <row r="41" spans="1:702" ht="15" customHeight="1" x14ac:dyDescent="0.25">
      <c r="A41" s="38"/>
      <c r="B41" s="42" t="s">
        <v>53</v>
      </c>
      <c r="C41" s="42"/>
      <c r="D41" s="41"/>
      <c r="E41" s="14"/>
      <c r="F41" s="14"/>
      <c r="G41" s="14"/>
      <c r="H41" s="31"/>
      <c r="ZY41" s="1" t="s">
        <v>5</v>
      </c>
      <c r="ZZ41" s="22" t="s">
        <v>54</v>
      </c>
    </row>
    <row r="42" spans="1:702" ht="15" customHeight="1" x14ac:dyDescent="0.25">
      <c r="A42" s="38" t="s">
        <v>55</v>
      </c>
      <c r="B42" s="40" t="s">
        <v>56</v>
      </c>
      <c r="C42" s="40"/>
      <c r="D42" s="39"/>
      <c r="E42" s="14"/>
      <c r="F42" s="14"/>
      <c r="G42" s="14"/>
      <c r="H42" s="31"/>
      <c r="ZY42" s="1" t="s">
        <v>8</v>
      </c>
      <c r="ZZ42" s="22"/>
    </row>
    <row r="43" spans="1:702" x14ac:dyDescent="0.25">
      <c r="A43" s="38" t="s">
        <v>57</v>
      </c>
      <c r="D43" s="32"/>
      <c r="E43" s="14"/>
      <c r="F43" s="14"/>
      <c r="G43" s="14"/>
      <c r="H43" s="31"/>
      <c r="ZY43" s="1" t="s">
        <v>10</v>
      </c>
      <c r="ZZ43" s="22"/>
    </row>
    <row r="44" spans="1:702" ht="23.85" customHeight="1" x14ac:dyDescent="0.25">
      <c r="A44" s="35" t="s">
        <v>58</v>
      </c>
      <c r="B44" s="34" t="s">
        <v>59</v>
      </c>
      <c r="C44" s="34"/>
      <c r="D44" s="33"/>
      <c r="E44" s="14"/>
      <c r="F44" s="14"/>
      <c r="G44" s="14"/>
      <c r="H44" s="31"/>
    </row>
    <row r="45" spans="1:702" x14ac:dyDescent="0.25">
      <c r="A45" s="30"/>
      <c r="B45" s="29" t="s">
        <v>16</v>
      </c>
      <c r="D45" s="32"/>
      <c r="E45" s="14"/>
      <c r="F45" s="14"/>
      <c r="G45" s="14"/>
      <c r="H45" s="31"/>
    </row>
    <row r="46" spans="1:702" x14ac:dyDescent="0.25">
      <c r="A46" s="30"/>
      <c r="B46" s="29" t="s">
        <v>17</v>
      </c>
      <c r="C46" s="28" t="s">
        <v>18</v>
      </c>
      <c r="D46" s="27">
        <v>1</v>
      </c>
      <c r="E46" s="26"/>
      <c r="F46" s="25">
        <v>1</v>
      </c>
      <c r="G46" s="24"/>
      <c r="H46" s="23">
        <f>ROUND(F46*G46,2)</f>
        <v>0</v>
      </c>
      <c r="ZY46" s="1" t="s">
        <v>20</v>
      </c>
      <c r="ZZ46" s="22" t="s">
        <v>60</v>
      </c>
    </row>
    <row r="47" spans="1:702" x14ac:dyDescent="0.25">
      <c r="A47" s="12"/>
      <c r="B47" s="11"/>
      <c r="C47" s="11"/>
      <c r="D47" s="10"/>
      <c r="E47" s="14"/>
      <c r="F47" s="14"/>
      <c r="G47" s="14"/>
      <c r="H47" s="8"/>
    </row>
    <row r="48" spans="1:702" ht="15" customHeight="1" x14ac:dyDescent="0.25">
      <c r="A48" s="21"/>
      <c r="B48" s="20" t="s">
        <v>61</v>
      </c>
      <c r="C48" s="20"/>
      <c r="D48" s="19"/>
      <c r="E48" s="14"/>
      <c r="F48" s="14"/>
      <c r="G48" s="14"/>
      <c r="H48" s="18">
        <f>SUBTOTAL(109,H43:H47)</f>
        <v>0</v>
      </c>
      <c r="I48" s="17"/>
      <c r="ZY48" s="1" t="s">
        <v>52</v>
      </c>
    </row>
    <row r="49" spans="1:702" x14ac:dyDescent="0.25">
      <c r="A49" s="16"/>
      <c r="B49" s="7"/>
      <c r="C49" s="7"/>
      <c r="D49" s="15"/>
      <c r="E49" s="14"/>
      <c r="F49" s="14"/>
      <c r="G49" s="14"/>
      <c r="H49" s="13"/>
    </row>
    <row r="50" spans="1:702" ht="15" customHeight="1" x14ac:dyDescent="0.25">
      <c r="A50" s="38" t="s">
        <v>62</v>
      </c>
      <c r="B50" s="40" t="s">
        <v>63</v>
      </c>
      <c r="C50" s="40"/>
      <c r="D50" s="39"/>
      <c r="E50" s="14"/>
      <c r="F50" s="14"/>
      <c r="G50" s="14"/>
      <c r="H50" s="31"/>
      <c r="ZY50" s="1" t="s">
        <v>8</v>
      </c>
      <c r="ZZ50" s="22"/>
    </row>
    <row r="51" spans="1:702" x14ac:dyDescent="0.25">
      <c r="A51" s="38" t="s">
        <v>64</v>
      </c>
      <c r="D51" s="32"/>
      <c r="E51" s="14"/>
      <c r="F51" s="14"/>
      <c r="G51" s="14"/>
      <c r="H51" s="31"/>
      <c r="ZY51" s="1" t="s">
        <v>10</v>
      </c>
      <c r="ZZ51" s="22"/>
    </row>
    <row r="52" spans="1:702" ht="22.15" customHeight="1" x14ac:dyDescent="0.25">
      <c r="A52" s="38" t="s">
        <v>65</v>
      </c>
      <c r="B52" s="37" t="s">
        <v>66</v>
      </c>
      <c r="C52" s="37"/>
      <c r="D52" s="36"/>
      <c r="E52" s="14"/>
      <c r="F52" s="14"/>
      <c r="G52" s="14"/>
      <c r="H52" s="31"/>
      <c r="ZY52" s="1" t="s">
        <v>13</v>
      </c>
      <c r="ZZ52" s="22"/>
    </row>
    <row r="53" spans="1:702" ht="23.85" customHeight="1" x14ac:dyDescent="0.25">
      <c r="A53" s="35" t="s">
        <v>67</v>
      </c>
      <c r="B53" s="34" t="s">
        <v>68</v>
      </c>
      <c r="C53" s="34"/>
      <c r="D53" s="33"/>
      <c r="E53" s="14"/>
      <c r="F53" s="14"/>
      <c r="G53" s="14"/>
      <c r="H53" s="31"/>
    </row>
    <row r="54" spans="1:702" x14ac:dyDescent="0.25">
      <c r="A54" s="30"/>
      <c r="B54" s="29" t="s">
        <v>69</v>
      </c>
      <c r="D54" s="32"/>
      <c r="E54" s="14"/>
      <c r="F54" s="14"/>
      <c r="G54" s="14"/>
      <c r="H54" s="31"/>
    </row>
    <row r="55" spans="1:702" x14ac:dyDescent="0.25">
      <c r="A55" s="30"/>
      <c r="B55" s="29" t="s">
        <v>70</v>
      </c>
      <c r="C55" s="28" t="s">
        <v>71</v>
      </c>
      <c r="D55" s="52">
        <v>37.444000000000003</v>
      </c>
      <c r="E55" s="26" t="s">
        <v>72</v>
      </c>
      <c r="F55" s="51">
        <v>37.444000000000003</v>
      </c>
      <c r="G55" s="24"/>
      <c r="H55" s="23">
        <f>ROUND(F55*G55,2)</f>
        <v>0</v>
      </c>
      <c r="ZY55" s="1" t="s">
        <v>20</v>
      </c>
      <c r="ZZ55" s="22" t="s">
        <v>73</v>
      </c>
    </row>
    <row r="56" spans="1:702" ht="15" customHeight="1" x14ac:dyDescent="0.25">
      <c r="A56" s="38" t="s">
        <v>74</v>
      </c>
      <c r="B56" s="37" t="s">
        <v>75</v>
      </c>
      <c r="C56" s="37"/>
      <c r="D56" s="36"/>
      <c r="E56" s="14"/>
      <c r="F56" s="14"/>
      <c r="G56" s="14"/>
      <c r="H56" s="31"/>
      <c r="ZY56" s="1" t="s">
        <v>13</v>
      </c>
      <c r="ZZ56" s="22"/>
    </row>
    <row r="57" spans="1:702" ht="15" customHeight="1" x14ac:dyDescent="0.25">
      <c r="A57" s="35" t="s">
        <v>76</v>
      </c>
      <c r="B57" s="34" t="s">
        <v>77</v>
      </c>
      <c r="C57" s="34"/>
      <c r="D57" s="33"/>
      <c r="E57" s="14"/>
      <c r="F57" s="14"/>
      <c r="G57" s="14"/>
      <c r="H57" s="31"/>
    </row>
    <row r="58" spans="1:702" x14ac:dyDescent="0.25">
      <c r="A58" s="30"/>
      <c r="B58" s="29" t="s">
        <v>69</v>
      </c>
      <c r="D58" s="32"/>
      <c r="E58" s="14"/>
      <c r="F58" s="14"/>
      <c r="G58" s="14"/>
      <c r="H58" s="31"/>
    </row>
    <row r="59" spans="1:702" ht="25.5" x14ac:dyDescent="0.25">
      <c r="A59" s="30"/>
      <c r="B59" s="29" t="s">
        <v>17</v>
      </c>
      <c r="C59" s="28" t="s">
        <v>78</v>
      </c>
      <c r="D59" s="45">
        <v>197.35</v>
      </c>
      <c r="E59" s="26" t="s">
        <v>79</v>
      </c>
      <c r="F59" s="24">
        <v>197.35</v>
      </c>
      <c r="G59" s="24"/>
      <c r="H59" s="23">
        <f>ROUND(F59*G59,2)</f>
        <v>0</v>
      </c>
      <c r="ZY59" s="1" t="s">
        <v>20</v>
      </c>
      <c r="ZZ59" s="22" t="s">
        <v>80</v>
      </c>
    </row>
    <row r="60" spans="1:702" ht="23.85" customHeight="1" x14ac:dyDescent="0.25">
      <c r="A60" s="35" t="s">
        <v>81</v>
      </c>
      <c r="B60" s="34" t="s">
        <v>82</v>
      </c>
      <c r="C60" s="34"/>
      <c r="D60" s="33"/>
      <c r="E60" s="14"/>
      <c r="F60" s="14"/>
      <c r="G60" s="14"/>
      <c r="H60" s="31"/>
    </row>
    <row r="61" spans="1:702" x14ac:dyDescent="0.25">
      <c r="A61" s="30"/>
      <c r="B61" s="29" t="s">
        <v>69</v>
      </c>
      <c r="D61" s="32"/>
      <c r="E61" s="14"/>
      <c r="F61" s="14"/>
      <c r="G61" s="14"/>
      <c r="H61" s="31"/>
    </row>
    <row r="62" spans="1:702" ht="25.5" x14ac:dyDescent="0.25">
      <c r="A62" s="30"/>
      <c r="B62" s="29" t="s">
        <v>17</v>
      </c>
      <c r="C62" s="28" t="s">
        <v>78</v>
      </c>
      <c r="D62" s="52">
        <v>179.58600000000001</v>
      </c>
      <c r="E62" s="26" t="s">
        <v>72</v>
      </c>
      <c r="F62" s="51">
        <v>179.58600000000001</v>
      </c>
      <c r="G62" s="24"/>
      <c r="H62" s="23">
        <f>ROUND(F62*G62,2)</f>
        <v>0</v>
      </c>
      <c r="ZY62" s="1" t="s">
        <v>20</v>
      </c>
      <c r="ZZ62" s="22" t="s">
        <v>83</v>
      </c>
    </row>
    <row r="63" spans="1:702" ht="15" customHeight="1" x14ac:dyDescent="0.25">
      <c r="A63" s="38" t="s">
        <v>84</v>
      </c>
      <c r="B63" s="37" t="s">
        <v>85</v>
      </c>
      <c r="C63" s="37"/>
      <c r="D63" s="36"/>
      <c r="E63" s="14"/>
      <c r="F63" s="14"/>
      <c r="G63" s="14"/>
      <c r="H63" s="31"/>
      <c r="ZY63" s="1" t="s">
        <v>13</v>
      </c>
      <c r="ZZ63" s="22"/>
    </row>
    <row r="64" spans="1:702" ht="23.85" customHeight="1" x14ac:dyDescent="0.25">
      <c r="A64" s="35" t="s">
        <v>86</v>
      </c>
      <c r="B64" s="34" t="s">
        <v>87</v>
      </c>
      <c r="C64" s="34"/>
      <c r="D64" s="33"/>
      <c r="E64" s="14"/>
      <c r="F64" s="14"/>
      <c r="G64" s="14"/>
      <c r="H64" s="31"/>
    </row>
    <row r="65" spans="1:702" x14ac:dyDescent="0.25">
      <c r="A65" s="30"/>
      <c r="B65" s="29" t="s">
        <v>69</v>
      </c>
      <c r="D65" s="32"/>
      <c r="E65" s="14"/>
      <c r="F65" s="14"/>
      <c r="G65" s="14"/>
      <c r="H65" s="31"/>
    </row>
    <row r="66" spans="1:702" x14ac:dyDescent="0.25">
      <c r="A66" s="30"/>
      <c r="B66" s="29" t="s">
        <v>70</v>
      </c>
      <c r="C66" s="28" t="s">
        <v>71</v>
      </c>
      <c r="D66" s="52">
        <v>48.677</v>
      </c>
      <c r="E66" s="26" t="s">
        <v>72</v>
      </c>
      <c r="F66" s="51">
        <v>48.677</v>
      </c>
      <c r="G66" s="24"/>
      <c r="H66" s="23">
        <f>ROUND(F66*G66,2)</f>
        <v>0</v>
      </c>
      <c r="ZY66" s="1" t="s">
        <v>20</v>
      </c>
      <c r="ZZ66" s="22" t="s">
        <v>88</v>
      </c>
    </row>
    <row r="67" spans="1:702" x14ac:dyDescent="0.25">
      <c r="A67" s="12"/>
      <c r="B67" s="11"/>
      <c r="C67" s="11"/>
      <c r="D67" s="10"/>
      <c r="E67" s="14"/>
      <c r="F67" s="14"/>
      <c r="G67" s="14"/>
      <c r="H67" s="8"/>
    </row>
    <row r="68" spans="1:702" ht="15" customHeight="1" x14ac:dyDescent="0.25">
      <c r="A68" s="21"/>
      <c r="B68" s="20" t="s">
        <v>89</v>
      </c>
      <c r="C68" s="20"/>
      <c r="D68" s="19"/>
      <c r="E68" s="14"/>
      <c r="F68" s="14"/>
      <c r="G68" s="14"/>
      <c r="H68" s="18">
        <f>SUBTOTAL(109,H51:H67)</f>
        <v>0</v>
      </c>
      <c r="I68" s="17"/>
      <c r="ZY68" s="1" t="s">
        <v>52</v>
      </c>
    </row>
    <row r="69" spans="1:702" x14ac:dyDescent="0.25">
      <c r="A69" s="16"/>
      <c r="B69" s="7"/>
      <c r="C69" s="7"/>
      <c r="D69" s="15"/>
      <c r="E69" s="14"/>
      <c r="F69" s="14"/>
      <c r="G69" s="14"/>
      <c r="H69" s="13"/>
    </row>
    <row r="70" spans="1:702" ht="15" customHeight="1" x14ac:dyDescent="0.25">
      <c r="A70" s="38" t="s">
        <v>90</v>
      </c>
      <c r="B70" s="40" t="s">
        <v>91</v>
      </c>
      <c r="C70" s="40"/>
      <c r="D70" s="39"/>
      <c r="E70" s="14"/>
      <c r="F70" s="14"/>
      <c r="G70" s="14"/>
      <c r="H70" s="31"/>
      <c r="ZY70" s="1" t="s">
        <v>8</v>
      </c>
      <c r="ZZ70" s="22"/>
    </row>
    <row r="71" spans="1:702" ht="15" customHeight="1" x14ac:dyDescent="0.25">
      <c r="A71" s="38" t="s">
        <v>92</v>
      </c>
      <c r="B71" s="47" t="s">
        <v>93</v>
      </c>
      <c r="C71" s="47"/>
      <c r="D71" s="46"/>
      <c r="E71" s="14"/>
      <c r="F71" s="14"/>
      <c r="G71" s="14"/>
      <c r="H71" s="31"/>
      <c r="ZY71" s="1" t="s">
        <v>10</v>
      </c>
      <c r="ZZ71" s="22"/>
    </row>
    <row r="72" spans="1:702" x14ac:dyDescent="0.25">
      <c r="A72" s="38" t="s">
        <v>94</v>
      </c>
      <c r="D72" s="32"/>
      <c r="E72" s="14"/>
      <c r="F72" s="14"/>
      <c r="G72" s="14"/>
      <c r="H72" s="31"/>
      <c r="ZY72" s="1" t="s">
        <v>13</v>
      </c>
      <c r="ZZ72" s="22"/>
    </row>
    <row r="73" spans="1:702" ht="36.75" customHeight="1" x14ac:dyDescent="0.25">
      <c r="A73" s="35" t="s">
        <v>95</v>
      </c>
      <c r="B73" s="34" t="s">
        <v>96</v>
      </c>
      <c r="C73" s="34"/>
      <c r="D73" s="33"/>
      <c r="E73" s="14"/>
      <c r="F73" s="14"/>
      <c r="G73" s="14"/>
      <c r="H73" s="31"/>
    </row>
    <row r="74" spans="1:702" x14ac:dyDescent="0.25">
      <c r="A74" s="30"/>
      <c r="B74" s="29" t="s">
        <v>16</v>
      </c>
      <c r="D74" s="32"/>
      <c r="E74" s="14"/>
      <c r="F74" s="14"/>
      <c r="G74" s="14"/>
      <c r="H74" s="31"/>
    </row>
    <row r="75" spans="1:702" x14ac:dyDescent="0.25">
      <c r="A75" s="30"/>
      <c r="B75" s="29" t="s">
        <v>17</v>
      </c>
      <c r="C75" s="28" t="s">
        <v>18</v>
      </c>
      <c r="D75" s="27">
        <v>1</v>
      </c>
      <c r="E75" s="26" t="s">
        <v>19</v>
      </c>
      <c r="F75" s="25">
        <v>1</v>
      </c>
      <c r="G75" s="24"/>
      <c r="H75" s="23">
        <f>ROUND(F75*G75,2)</f>
        <v>0</v>
      </c>
      <c r="ZY75" s="1" t="s">
        <v>20</v>
      </c>
      <c r="ZZ75" s="22" t="s">
        <v>97</v>
      </c>
    </row>
    <row r="76" spans="1:702" ht="15" customHeight="1" x14ac:dyDescent="0.25">
      <c r="A76" s="38" t="s">
        <v>98</v>
      </c>
      <c r="B76" s="47" t="s">
        <v>99</v>
      </c>
      <c r="C76" s="47"/>
      <c r="D76" s="46"/>
      <c r="E76" s="14"/>
      <c r="F76" s="14"/>
      <c r="G76" s="14"/>
      <c r="H76" s="31"/>
      <c r="ZY76" s="1" t="s">
        <v>10</v>
      </c>
      <c r="ZZ76" s="22"/>
    </row>
    <row r="77" spans="1:702" ht="15" customHeight="1" x14ac:dyDescent="0.25">
      <c r="A77" s="38" t="s">
        <v>100</v>
      </c>
      <c r="B77" s="37" t="s">
        <v>101</v>
      </c>
      <c r="C77" s="37"/>
      <c r="D77" s="36"/>
      <c r="E77" s="14"/>
      <c r="F77" s="14"/>
      <c r="G77" s="14"/>
      <c r="H77" s="31"/>
      <c r="ZY77" s="1" t="s">
        <v>13</v>
      </c>
      <c r="ZZ77" s="22"/>
    </row>
    <row r="78" spans="1:702" ht="50.45" customHeight="1" x14ac:dyDescent="0.25">
      <c r="A78" s="35" t="s">
        <v>102</v>
      </c>
      <c r="B78" s="34" t="s">
        <v>103</v>
      </c>
      <c r="C78" s="34"/>
      <c r="D78" s="33"/>
      <c r="E78" s="14"/>
      <c r="F78" s="14"/>
      <c r="G78" s="14"/>
      <c r="H78" s="31"/>
    </row>
    <row r="79" spans="1:702" x14ac:dyDescent="0.25">
      <c r="A79" s="30"/>
      <c r="B79" s="29" t="s">
        <v>69</v>
      </c>
      <c r="D79" s="32"/>
      <c r="E79" s="14"/>
      <c r="F79" s="14"/>
      <c r="G79" s="14"/>
      <c r="H79" s="31"/>
    </row>
    <row r="80" spans="1:702" x14ac:dyDescent="0.25">
      <c r="A80" s="30"/>
      <c r="B80" s="29" t="s">
        <v>17</v>
      </c>
      <c r="C80" s="28" t="s">
        <v>104</v>
      </c>
      <c r="D80" s="45">
        <v>374.55</v>
      </c>
      <c r="E80" s="14"/>
      <c r="F80" s="14"/>
      <c r="G80" s="14"/>
      <c r="H80" s="31"/>
    </row>
    <row r="81" spans="1:702" x14ac:dyDescent="0.25">
      <c r="A81" s="30"/>
      <c r="B81" s="29" t="s">
        <v>70</v>
      </c>
      <c r="C81" s="28" t="s">
        <v>71</v>
      </c>
      <c r="D81" s="45">
        <v>9.98</v>
      </c>
      <c r="E81" s="14"/>
      <c r="F81" s="14"/>
      <c r="G81" s="14"/>
      <c r="H81" s="31"/>
    </row>
    <row r="82" spans="1:702" x14ac:dyDescent="0.25">
      <c r="A82" s="30"/>
      <c r="C82" s="44" t="s">
        <v>105</v>
      </c>
      <c r="D82" s="43">
        <v>384.53</v>
      </c>
      <c r="E82" s="26" t="s">
        <v>43</v>
      </c>
      <c r="F82" s="24">
        <v>384.53</v>
      </c>
      <c r="G82" s="24"/>
      <c r="H82" s="23">
        <f>ROUND(F82*G82,2)</f>
        <v>0</v>
      </c>
      <c r="ZY82" s="1" t="s">
        <v>20</v>
      </c>
      <c r="ZZ82" s="22" t="s">
        <v>106</v>
      </c>
    </row>
    <row r="83" spans="1:702" ht="15" customHeight="1" x14ac:dyDescent="0.25">
      <c r="A83" s="38" t="s">
        <v>107</v>
      </c>
      <c r="B83" s="47" t="s">
        <v>108</v>
      </c>
      <c r="C83" s="47"/>
      <c r="D83" s="46"/>
      <c r="E83" s="14"/>
      <c r="F83" s="14"/>
      <c r="G83" s="14"/>
      <c r="H83" s="31"/>
      <c r="ZY83" s="1" t="s">
        <v>10</v>
      </c>
      <c r="ZZ83" s="22"/>
    </row>
    <row r="84" spans="1:702" x14ac:dyDescent="0.25">
      <c r="A84" s="38" t="s">
        <v>109</v>
      </c>
      <c r="D84" s="32"/>
      <c r="E84" s="14"/>
      <c r="F84" s="14"/>
      <c r="G84" s="14"/>
      <c r="H84" s="31"/>
      <c r="ZY84" s="1" t="s">
        <v>13</v>
      </c>
      <c r="ZZ84" s="22"/>
    </row>
    <row r="85" spans="1:702" ht="23.85" customHeight="1" x14ac:dyDescent="0.25">
      <c r="A85" s="35" t="s">
        <v>110</v>
      </c>
      <c r="B85" s="34" t="s">
        <v>111</v>
      </c>
      <c r="C85" s="34"/>
      <c r="D85" s="33"/>
      <c r="E85" s="14"/>
      <c r="F85" s="14"/>
      <c r="G85" s="14"/>
      <c r="H85" s="31"/>
    </row>
    <row r="86" spans="1:702" x14ac:dyDescent="0.25">
      <c r="A86" s="30"/>
      <c r="B86" s="29" t="s">
        <v>69</v>
      </c>
      <c r="D86" s="32"/>
      <c r="E86" s="14"/>
      <c r="F86" s="14"/>
      <c r="G86" s="14"/>
      <c r="H86" s="31"/>
    </row>
    <row r="87" spans="1:702" x14ac:dyDescent="0.25">
      <c r="A87" s="30"/>
      <c r="B87" s="29" t="s">
        <v>112</v>
      </c>
      <c r="C87" s="28" t="s">
        <v>113</v>
      </c>
      <c r="D87" s="52">
        <v>48.963000000000001</v>
      </c>
      <c r="E87" s="14"/>
      <c r="F87" s="14"/>
      <c r="G87" s="14"/>
      <c r="H87" s="31"/>
    </row>
    <row r="88" spans="1:702" x14ac:dyDescent="0.25">
      <c r="A88" s="30"/>
      <c r="C88" s="28" t="s">
        <v>114</v>
      </c>
      <c r="D88" s="52">
        <v>10.119</v>
      </c>
      <c r="E88" s="14"/>
      <c r="F88" s="14"/>
      <c r="G88" s="14"/>
      <c r="H88" s="31"/>
    </row>
    <row r="89" spans="1:702" x14ac:dyDescent="0.25">
      <c r="A89" s="30"/>
      <c r="B89" s="29" t="s">
        <v>115</v>
      </c>
      <c r="C89" s="28" t="s">
        <v>116</v>
      </c>
      <c r="D89" s="52">
        <v>3.028</v>
      </c>
      <c r="E89" s="14"/>
      <c r="F89" s="14"/>
      <c r="G89" s="14"/>
      <c r="H89" s="31"/>
    </row>
    <row r="90" spans="1:702" x14ac:dyDescent="0.25">
      <c r="A90" s="30"/>
      <c r="C90" s="28" t="s">
        <v>117</v>
      </c>
      <c r="D90" s="52">
        <v>4.8540000000000001</v>
      </c>
      <c r="E90" s="14"/>
      <c r="F90" s="14"/>
      <c r="G90" s="14"/>
      <c r="H90" s="31"/>
    </row>
    <row r="91" spans="1:702" x14ac:dyDescent="0.25">
      <c r="A91" s="30"/>
      <c r="B91" s="29" t="s">
        <v>118</v>
      </c>
      <c r="C91" s="28" t="s">
        <v>119</v>
      </c>
      <c r="D91" s="52">
        <v>44.509</v>
      </c>
      <c r="E91" s="14"/>
      <c r="F91" s="14"/>
      <c r="G91" s="14"/>
      <c r="H91" s="31"/>
    </row>
    <row r="92" spans="1:702" x14ac:dyDescent="0.25">
      <c r="A92" s="30"/>
      <c r="C92" s="44" t="s">
        <v>105</v>
      </c>
      <c r="D92" s="56">
        <v>111.473</v>
      </c>
      <c r="E92" s="26" t="s">
        <v>72</v>
      </c>
      <c r="F92" s="51">
        <v>111.473</v>
      </c>
      <c r="G92" s="24"/>
      <c r="H92" s="23">
        <f>ROUND(F92*G92,2)</f>
        <v>0</v>
      </c>
      <c r="ZY92" s="1" t="s">
        <v>20</v>
      </c>
      <c r="ZZ92" s="22" t="s">
        <v>120</v>
      </c>
    </row>
    <row r="93" spans="1:702" ht="15" customHeight="1" x14ac:dyDescent="0.25">
      <c r="A93" s="38" t="s">
        <v>121</v>
      </c>
      <c r="B93" s="47" t="s">
        <v>122</v>
      </c>
      <c r="C93" s="47"/>
      <c r="D93" s="46"/>
      <c r="E93" s="14"/>
      <c r="F93" s="14"/>
      <c r="G93" s="14"/>
      <c r="H93" s="31"/>
      <c r="ZY93" s="1" t="s">
        <v>10</v>
      </c>
      <c r="ZZ93" s="22"/>
    </row>
    <row r="94" spans="1:702" x14ac:dyDescent="0.25">
      <c r="A94" s="38" t="s">
        <v>123</v>
      </c>
      <c r="D94" s="32"/>
      <c r="E94" s="14"/>
      <c r="F94" s="14"/>
      <c r="G94" s="14"/>
      <c r="H94" s="31"/>
      <c r="ZY94" s="1" t="s">
        <v>13</v>
      </c>
      <c r="ZZ94" s="22"/>
    </row>
    <row r="95" spans="1:702" ht="23.85" customHeight="1" x14ac:dyDescent="0.25">
      <c r="A95" s="35"/>
      <c r="B95" s="34" t="s">
        <v>124</v>
      </c>
      <c r="C95" s="34"/>
      <c r="D95" s="33"/>
      <c r="E95" s="14"/>
      <c r="F95" s="14"/>
      <c r="G95" s="14"/>
      <c r="H95" s="31"/>
    </row>
    <row r="96" spans="1:702" x14ac:dyDescent="0.25">
      <c r="A96" s="30"/>
      <c r="B96" s="29" t="s">
        <v>69</v>
      </c>
      <c r="D96" s="32"/>
      <c r="E96" s="14"/>
      <c r="F96" s="14"/>
      <c r="G96" s="14"/>
      <c r="H96" s="31"/>
    </row>
    <row r="97" spans="1:702" x14ac:dyDescent="0.25">
      <c r="A97" s="30"/>
      <c r="B97" s="29" t="s">
        <v>118</v>
      </c>
      <c r="C97" s="28" t="s">
        <v>119</v>
      </c>
      <c r="D97" s="52">
        <v>21.667999999999999</v>
      </c>
      <c r="E97" s="26" t="s">
        <v>72</v>
      </c>
      <c r="F97" s="51">
        <v>21.667999999999999</v>
      </c>
      <c r="G97" s="24"/>
      <c r="H97" s="23">
        <f>ROUND(F97*G97,2)</f>
        <v>0</v>
      </c>
      <c r="ZY97" s="1" t="s">
        <v>20</v>
      </c>
      <c r="ZZ97" s="22" t="s">
        <v>125</v>
      </c>
    </row>
    <row r="98" spans="1:702" ht="15" customHeight="1" x14ac:dyDescent="0.25">
      <c r="A98" s="38" t="s">
        <v>126</v>
      </c>
      <c r="B98" s="47" t="s">
        <v>127</v>
      </c>
      <c r="C98" s="47"/>
      <c r="D98" s="46"/>
      <c r="E98" s="14"/>
      <c r="F98" s="14"/>
      <c r="G98" s="14"/>
      <c r="H98" s="31"/>
      <c r="ZY98" s="1" t="s">
        <v>10</v>
      </c>
      <c r="ZZ98" s="22"/>
    </row>
    <row r="99" spans="1:702" x14ac:dyDescent="0.25">
      <c r="A99" s="38" t="s">
        <v>128</v>
      </c>
      <c r="D99" s="32"/>
      <c r="E99" s="14"/>
      <c r="F99" s="14"/>
      <c r="G99" s="14"/>
      <c r="H99" s="31"/>
      <c r="ZY99" s="1" t="s">
        <v>13</v>
      </c>
      <c r="ZZ99" s="22"/>
    </row>
    <row r="100" spans="1:702" ht="15" customHeight="1" x14ac:dyDescent="0.25">
      <c r="A100" s="35"/>
      <c r="B100" s="34" t="s">
        <v>129</v>
      </c>
      <c r="C100" s="34"/>
      <c r="D100" s="33"/>
      <c r="E100" s="14"/>
      <c r="F100" s="14"/>
      <c r="G100" s="14"/>
      <c r="H100" s="31"/>
    </row>
    <row r="101" spans="1:702" x14ac:dyDescent="0.25">
      <c r="A101" s="30"/>
      <c r="B101" s="29" t="s">
        <v>69</v>
      </c>
      <c r="D101" s="32"/>
      <c r="E101" s="14"/>
      <c r="F101" s="14"/>
      <c r="G101" s="14"/>
      <c r="H101" s="31"/>
    </row>
    <row r="102" spans="1:702" x14ac:dyDescent="0.25">
      <c r="A102" s="30"/>
      <c r="B102" s="29" t="s">
        <v>112</v>
      </c>
      <c r="C102" s="28" t="s">
        <v>113</v>
      </c>
      <c r="D102" s="52">
        <v>4.6239999999999997</v>
      </c>
      <c r="E102" s="14"/>
      <c r="F102" s="14"/>
      <c r="G102" s="14"/>
      <c r="H102" s="31"/>
    </row>
    <row r="103" spans="1:702" x14ac:dyDescent="0.25">
      <c r="A103" s="30"/>
      <c r="C103" s="28" t="s">
        <v>114</v>
      </c>
      <c r="D103" s="52">
        <v>1.0189999999999999</v>
      </c>
      <c r="E103" s="14"/>
      <c r="F103" s="14"/>
      <c r="G103" s="14"/>
      <c r="H103" s="31"/>
    </row>
    <row r="104" spans="1:702" ht="25.5" x14ac:dyDescent="0.25">
      <c r="A104" s="30"/>
      <c r="C104" s="28" t="s">
        <v>130</v>
      </c>
      <c r="D104" s="52">
        <v>1.175</v>
      </c>
      <c r="E104" s="14"/>
      <c r="F104" s="14"/>
      <c r="G104" s="14"/>
      <c r="H104" s="31"/>
    </row>
    <row r="105" spans="1:702" ht="25.5" x14ac:dyDescent="0.25">
      <c r="A105" s="30"/>
      <c r="C105" s="28" t="s">
        <v>131</v>
      </c>
      <c r="D105" s="52">
        <v>0.36899999999999999</v>
      </c>
      <c r="E105" s="14"/>
      <c r="F105" s="14"/>
      <c r="G105" s="14"/>
      <c r="H105" s="31"/>
    </row>
    <row r="106" spans="1:702" x14ac:dyDescent="0.25">
      <c r="A106" s="30"/>
      <c r="B106" s="29" t="s">
        <v>70</v>
      </c>
      <c r="C106" s="28" t="s">
        <v>71</v>
      </c>
      <c r="D106" s="52">
        <v>0.373</v>
      </c>
      <c r="E106" s="14"/>
      <c r="F106" s="14"/>
      <c r="G106" s="14"/>
      <c r="H106" s="31"/>
    </row>
    <row r="107" spans="1:702" x14ac:dyDescent="0.25">
      <c r="A107" s="30"/>
      <c r="B107" s="29" t="s">
        <v>115</v>
      </c>
      <c r="C107" s="28" t="s">
        <v>116</v>
      </c>
      <c r="D107" s="52">
        <v>0.3</v>
      </c>
      <c r="E107" s="14"/>
      <c r="F107" s="14"/>
      <c r="G107" s="14"/>
      <c r="H107" s="31"/>
    </row>
    <row r="108" spans="1:702" x14ac:dyDescent="0.25">
      <c r="A108" s="30"/>
      <c r="C108" s="28" t="s">
        <v>117</v>
      </c>
      <c r="D108" s="52">
        <v>0.46400000000000002</v>
      </c>
      <c r="E108" s="14"/>
      <c r="F108" s="14"/>
      <c r="G108" s="14"/>
      <c r="H108" s="31"/>
    </row>
    <row r="109" spans="1:702" ht="25.5" x14ac:dyDescent="0.25">
      <c r="A109" s="30"/>
      <c r="C109" s="28" t="s">
        <v>130</v>
      </c>
      <c r="D109" s="52">
        <v>0.125</v>
      </c>
      <c r="E109" s="14"/>
      <c r="F109" s="14"/>
      <c r="G109" s="14"/>
      <c r="H109" s="31"/>
    </row>
    <row r="110" spans="1:702" ht="25.5" x14ac:dyDescent="0.25">
      <c r="A110" s="30"/>
      <c r="B110" s="29" t="s">
        <v>132</v>
      </c>
      <c r="C110" s="28" t="s">
        <v>130</v>
      </c>
      <c r="D110" s="52">
        <v>0.125</v>
      </c>
      <c r="E110" s="14"/>
      <c r="F110" s="14"/>
      <c r="G110" s="14"/>
      <c r="H110" s="31"/>
    </row>
    <row r="111" spans="1:702" ht="25.5" x14ac:dyDescent="0.25">
      <c r="A111" s="30"/>
      <c r="C111" s="28" t="s">
        <v>133</v>
      </c>
      <c r="D111" s="52">
        <v>3.5000000000000003E-2</v>
      </c>
      <c r="E111" s="14"/>
      <c r="F111" s="14"/>
      <c r="G111" s="14"/>
      <c r="H111" s="31"/>
    </row>
    <row r="112" spans="1:702" x14ac:dyDescent="0.25">
      <c r="A112" s="30"/>
      <c r="C112" s="44" t="s">
        <v>105</v>
      </c>
      <c r="D112" s="56">
        <v>8.609</v>
      </c>
      <c r="E112" s="26" t="s">
        <v>72</v>
      </c>
      <c r="F112" s="51">
        <v>8.609</v>
      </c>
      <c r="G112" s="24"/>
      <c r="H112" s="23">
        <f>ROUND(F112*G112,2)</f>
        <v>0</v>
      </c>
      <c r="ZY112" s="1" t="s">
        <v>20</v>
      </c>
      <c r="ZZ112" s="22" t="s">
        <v>134</v>
      </c>
    </row>
    <row r="113" spans="1:702" ht="15" customHeight="1" x14ac:dyDescent="0.25">
      <c r="A113" s="38" t="s">
        <v>135</v>
      </c>
      <c r="B113" s="47" t="s">
        <v>136</v>
      </c>
      <c r="C113" s="47"/>
      <c r="D113" s="46"/>
      <c r="E113" s="14"/>
      <c r="F113" s="14"/>
      <c r="G113" s="14"/>
      <c r="H113" s="31"/>
      <c r="ZY113" s="1" t="s">
        <v>10</v>
      </c>
      <c r="ZZ113" s="22"/>
    </row>
    <row r="114" spans="1:702" ht="22.15" customHeight="1" x14ac:dyDescent="0.25">
      <c r="A114" s="38" t="s">
        <v>137</v>
      </c>
      <c r="B114" s="37" t="s">
        <v>138</v>
      </c>
      <c r="C114" s="37"/>
      <c r="D114" s="36"/>
      <c r="E114" s="14"/>
      <c r="F114" s="14"/>
      <c r="G114" s="14"/>
      <c r="H114" s="31"/>
      <c r="ZY114" s="1" t="s">
        <v>13</v>
      </c>
      <c r="ZZ114" s="22"/>
    </row>
    <row r="115" spans="1:702" ht="15" customHeight="1" x14ac:dyDescent="0.25">
      <c r="A115" s="35"/>
      <c r="B115" s="34" t="s">
        <v>139</v>
      </c>
      <c r="C115" s="34"/>
      <c r="D115" s="33"/>
      <c r="E115" s="14"/>
      <c r="F115" s="14"/>
      <c r="G115" s="14"/>
      <c r="H115" s="31"/>
    </row>
    <row r="116" spans="1:702" x14ac:dyDescent="0.25">
      <c r="A116" s="30"/>
      <c r="B116" s="29" t="s">
        <v>69</v>
      </c>
      <c r="D116" s="32"/>
      <c r="E116" s="14"/>
      <c r="F116" s="14"/>
      <c r="G116" s="14"/>
      <c r="H116" s="31"/>
    </row>
    <row r="117" spans="1:702" ht="25.5" x14ac:dyDescent="0.25">
      <c r="A117" s="30"/>
      <c r="B117" s="29" t="s">
        <v>112</v>
      </c>
      <c r="C117" s="28" t="s">
        <v>130</v>
      </c>
      <c r="D117" s="52">
        <v>10.151999999999999</v>
      </c>
      <c r="E117" s="14"/>
      <c r="F117" s="14"/>
      <c r="G117" s="14"/>
      <c r="H117" s="31"/>
    </row>
    <row r="118" spans="1:702" ht="25.5" x14ac:dyDescent="0.25">
      <c r="A118" s="30"/>
      <c r="C118" s="28" t="s">
        <v>131</v>
      </c>
      <c r="D118" s="52">
        <v>5.1840000000000002</v>
      </c>
      <c r="E118" s="14"/>
      <c r="F118" s="14"/>
      <c r="G118" s="14"/>
      <c r="H118" s="31"/>
    </row>
    <row r="119" spans="1:702" ht="25.5" x14ac:dyDescent="0.25">
      <c r="A119" s="30"/>
      <c r="B119" s="29" t="s">
        <v>115</v>
      </c>
      <c r="C119" s="28" t="s">
        <v>130</v>
      </c>
      <c r="D119" s="52">
        <v>1.08</v>
      </c>
      <c r="E119" s="14"/>
      <c r="F119" s="14"/>
      <c r="G119" s="14"/>
      <c r="H119" s="31"/>
    </row>
    <row r="120" spans="1:702" ht="25.5" x14ac:dyDescent="0.25">
      <c r="A120" s="30"/>
      <c r="B120" s="29" t="s">
        <v>132</v>
      </c>
      <c r="C120" s="28" t="s">
        <v>130</v>
      </c>
      <c r="D120" s="52">
        <v>1.08</v>
      </c>
      <c r="E120" s="14"/>
      <c r="F120" s="14"/>
      <c r="G120" s="14"/>
      <c r="H120" s="31"/>
    </row>
    <row r="121" spans="1:702" ht="25.5" x14ac:dyDescent="0.25">
      <c r="A121" s="30"/>
      <c r="C121" s="28" t="s">
        <v>133</v>
      </c>
      <c r="D121" s="52">
        <v>0.32400000000000001</v>
      </c>
      <c r="E121" s="14"/>
      <c r="F121" s="14"/>
      <c r="G121" s="14"/>
      <c r="H121" s="31"/>
    </row>
    <row r="122" spans="1:702" x14ac:dyDescent="0.25">
      <c r="A122" s="30"/>
      <c r="C122" s="44" t="s">
        <v>105</v>
      </c>
      <c r="D122" s="56">
        <v>17.82</v>
      </c>
      <c r="E122" s="26" t="s">
        <v>72</v>
      </c>
      <c r="F122" s="51">
        <v>17.82</v>
      </c>
      <c r="G122" s="24"/>
      <c r="H122" s="23">
        <f>ROUND(F122*G122,2)</f>
        <v>0</v>
      </c>
      <c r="ZY122" s="1" t="s">
        <v>20</v>
      </c>
      <c r="ZZ122" s="22" t="s">
        <v>140</v>
      </c>
    </row>
    <row r="123" spans="1:702" ht="15" customHeight="1" x14ac:dyDescent="0.25">
      <c r="A123" s="35"/>
      <c r="B123" s="34" t="s">
        <v>141</v>
      </c>
      <c r="C123" s="34"/>
      <c r="D123" s="33"/>
      <c r="E123" s="14"/>
      <c r="F123" s="14"/>
      <c r="G123" s="14"/>
      <c r="H123" s="31"/>
    </row>
    <row r="124" spans="1:702" x14ac:dyDescent="0.25">
      <c r="A124" s="30"/>
      <c r="B124" s="29" t="s">
        <v>69</v>
      </c>
      <c r="D124" s="32"/>
      <c r="E124" s="14"/>
      <c r="F124" s="14"/>
      <c r="G124" s="14"/>
      <c r="H124" s="31"/>
    </row>
    <row r="125" spans="1:702" ht="25.5" x14ac:dyDescent="0.25">
      <c r="A125" s="30"/>
      <c r="B125" s="29" t="s">
        <v>112</v>
      </c>
      <c r="C125" s="28" t="s">
        <v>130</v>
      </c>
      <c r="D125" s="52">
        <v>846</v>
      </c>
      <c r="E125" s="14"/>
      <c r="F125" s="14"/>
      <c r="G125" s="14"/>
      <c r="H125" s="31"/>
    </row>
    <row r="126" spans="1:702" ht="25.5" x14ac:dyDescent="0.25">
      <c r="A126" s="30"/>
      <c r="C126" s="28" t="s">
        <v>131</v>
      </c>
      <c r="D126" s="52">
        <v>450</v>
      </c>
      <c r="E126" s="14"/>
      <c r="F126" s="14"/>
      <c r="G126" s="14"/>
      <c r="H126" s="31"/>
    </row>
    <row r="127" spans="1:702" ht="25.5" x14ac:dyDescent="0.25">
      <c r="A127" s="30"/>
      <c r="B127" s="29" t="s">
        <v>115</v>
      </c>
      <c r="C127" s="28" t="s">
        <v>130</v>
      </c>
      <c r="D127" s="52">
        <v>90</v>
      </c>
      <c r="E127" s="14"/>
      <c r="F127" s="14"/>
      <c r="G127" s="14"/>
      <c r="H127" s="31"/>
    </row>
    <row r="128" spans="1:702" ht="25.5" x14ac:dyDescent="0.25">
      <c r="A128" s="30"/>
      <c r="B128" s="29" t="s">
        <v>132</v>
      </c>
      <c r="C128" s="28" t="s">
        <v>130</v>
      </c>
      <c r="D128" s="52">
        <v>90</v>
      </c>
      <c r="E128" s="14"/>
      <c r="F128" s="14"/>
      <c r="G128" s="14"/>
      <c r="H128" s="31"/>
    </row>
    <row r="129" spans="1:702" ht="25.5" x14ac:dyDescent="0.25">
      <c r="A129" s="30"/>
      <c r="C129" s="28" t="s">
        <v>133</v>
      </c>
      <c r="D129" s="52">
        <v>18</v>
      </c>
      <c r="E129" s="14"/>
      <c r="F129" s="14"/>
      <c r="G129" s="14"/>
      <c r="H129" s="31"/>
    </row>
    <row r="130" spans="1:702" x14ac:dyDescent="0.25">
      <c r="A130" s="30"/>
      <c r="C130" s="44" t="s">
        <v>105</v>
      </c>
      <c r="D130" s="56">
        <v>1494</v>
      </c>
      <c r="E130" s="26" t="s">
        <v>142</v>
      </c>
      <c r="F130" s="51">
        <v>1494</v>
      </c>
      <c r="G130" s="24"/>
      <c r="H130" s="23">
        <f>ROUND(F130*G130,2)</f>
        <v>0</v>
      </c>
      <c r="ZY130" s="1" t="s">
        <v>20</v>
      </c>
      <c r="ZZ130" s="22" t="s">
        <v>143</v>
      </c>
    </row>
    <row r="131" spans="1:702" ht="15" customHeight="1" x14ac:dyDescent="0.25">
      <c r="A131" s="35"/>
      <c r="B131" s="34" t="s">
        <v>144</v>
      </c>
      <c r="C131" s="34"/>
      <c r="D131" s="33"/>
      <c r="E131" s="14"/>
      <c r="F131" s="14"/>
      <c r="G131" s="14"/>
      <c r="H131" s="31"/>
    </row>
    <row r="132" spans="1:702" x14ac:dyDescent="0.25">
      <c r="A132" s="30"/>
      <c r="B132" s="29" t="s">
        <v>69</v>
      </c>
      <c r="D132" s="32"/>
      <c r="E132" s="14"/>
      <c r="F132" s="14"/>
      <c r="G132" s="14"/>
      <c r="H132" s="31"/>
    </row>
    <row r="133" spans="1:702" ht="25.5" x14ac:dyDescent="0.25">
      <c r="A133" s="30"/>
      <c r="B133" s="29" t="s">
        <v>112</v>
      </c>
      <c r="C133" s="28" t="s">
        <v>130</v>
      </c>
      <c r="D133" s="45">
        <v>67.680000000000007</v>
      </c>
      <c r="E133" s="14"/>
      <c r="F133" s="14"/>
      <c r="G133" s="14"/>
      <c r="H133" s="31"/>
    </row>
    <row r="134" spans="1:702" ht="25.5" x14ac:dyDescent="0.25">
      <c r="A134" s="30"/>
      <c r="C134" s="28" t="s">
        <v>131</v>
      </c>
      <c r="D134" s="45">
        <v>25.92</v>
      </c>
      <c r="E134" s="14"/>
      <c r="F134" s="14"/>
      <c r="G134" s="14"/>
      <c r="H134" s="31"/>
    </row>
    <row r="135" spans="1:702" ht="25.5" x14ac:dyDescent="0.25">
      <c r="A135" s="30"/>
      <c r="B135" s="29" t="s">
        <v>115</v>
      </c>
      <c r="C135" s="28" t="s">
        <v>130</v>
      </c>
      <c r="D135" s="45">
        <v>7.2</v>
      </c>
      <c r="E135" s="14"/>
      <c r="F135" s="14"/>
      <c r="G135" s="14"/>
      <c r="H135" s="31"/>
    </row>
    <row r="136" spans="1:702" ht="25.5" x14ac:dyDescent="0.25">
      <c r="A136" s="30"/>
      <c r="B136" s="29" t="s">
        <v>132</v>
      </c>
      <c r="C136" s="28" t="s">
        <v>130</v>
      </c>
      <c r="D136" s="45">
        <v>7.2</v>
      </c>
      <c r="E136" s="14"/>
      <c r="F136" s="14"/>
      <c r="G136" s="14"/>
      <c r="H136" s="31"/>
    </row>
    <row r="137" spans="1:702" ht="25.5" x14ac:dyDescent="0.25">
      <c r="A137" s="30"/>
      <c r="C137" s="28" t="s">
        <v>133</v>
      </c>
      <c r="D137" s="45">
        <v>1.8</v>
      </c>
      <c r="E137" s="14"/>
      <c r="F137" s="14"/>
      <c r="G137" s="14"/>
      <c r="H137" s="31"/>
    </row>
    <row r="138" spans="1:702" x14ac:dyDescent="0.25">
      <c r="A138" s="30"/>
      <c r="C138" s="44" t="s">
        <v>105</v>
      </c>
      <c r="D138" s="43">
        <v>109.8</v>
      </c>
      <c r="E138" s="26" t="s">
        <v>79</v>
      </c>
      <c r="F138" s="24">
        <v>109.8</v>
      </c>
      <c r="G138" s="24"/>
      <c r="H138" s="23">
        <f>ROUND(F138*G138,2)</f>
        <v>0</v>
      </c>
      <c r="ZY138" s="1" t="s">
        <v>20</v>
      </c>
      <c r="ZZ138" s="22" t="s">
        <v>145</v>
      </c>
    </row>
    <row r="139" spans="1:702" ht="15" customHeight="1" x14ac:dyDescent="0.25">
      <c r="A139" s="38" t="s">
        <v>146</v>
      </c>
      <c r="B139" s="47" t="s">
        <v>147</v>
      </c>
      <c r="C139" s="47"/>
      <c r="D139" s="46"/>
      <c r="E139" s="14"/>
      <c r="F139" s="14"/>
      <c r="G139" s="14"/>
      <c r="H139" s="31"/>
      <c r="ZY139" s="1" t="s">
        <v>10</v>
      </c>
      <c r="ZZ139" s="22"/>
    </row>
    <row r="140" spans="1:702" ht="15" customHeight="1" x14ac:dyDescent="0.25">
      <c r="A140" s="38" t="s">
        <v>148</v>
      </c>
      <c r="B140" s="37" t="s">
        <v>138</v>
      </c>
      <c r="C140" s="37"/>
      <c r="D140" s="36"/>
      <c r="E140" s="14"/>
      <c r="F140" s="14"/>
      <c r="G140" s="14"/>
      <c r="H140" s="31"/>
      <c r="ZY140" s="1" t="s">
        <v>13</v>
      </c>
      <c r="ZZ140" s="22"/>
    </row>
    <row r="141" spans="1:702" ht="15" customHeight="1" x14ac:dyDescent="0.25">
      <c r="A141" s="35"/>
      <c r="B141" s="34" t="s">
        <v>149</v>
      </c>
      <c r="C141" s="34"/>
      <c r="D141" s="33"/>
      <c r="E141" s="14"/>
      <c r="F141" s="14"/>
      <c r="G141" s="14"/>
      <c r="H141" s="31"/>
    </row>
    <row r="142" spans="1:702" x14ac:dyDescent="0.25">
      <c r="A142" s="30"/>
      <c r="B142" s="29" t="s">
        <v>69</v>
      </c>
      <c r="D142" s="32"/>
      <c r="E142" s="14"/>
      <c r="F142" s="14"/>
      <c r="G142" s="14"/>
      <c r="H142" s="31"/>
    </row>
    <row r="143" spans="1:702" x14ac:dyDescent="0.25">
      <c r="A143" s="30"/>
      <c r="B143" s="29" t="s">
        <v>118</v>
      </c>
      <c r="C143" s="28" t="s">
        <v>119</v>
      </c>
      <c r="D143" s="52">
        <v>4.4989999999999997</v>
      </c>
      <c r="E143" s="26" t="s">
        <v>72</v>
      </c>
      <c r="F143" s="51">
        <v>4.4989999999999997</v>
      </c>
      <c r="G143" s="24"/>
      <c r="H143" s="23">
        <f>ROUND(F143*G143,2)</f>
        <v>0</v>
      </c>
      <c r="ZY143" s="1" t="s">
        <v>20</v>
      </c>
      <c r="ZZ143" s="22" t="s">
        <v>150</v>
      </c>
    </row>
    <row r="144" spans="1:702" ht="15" customHeight="1" x14ac:dyDescent="0.25">
      <c r="A144" s="35"/>
      <c r="B144" s="34" t="s">
        <v>141</v>
      </c>
      <c r="C144" s="34"/>
      <c r="D144" s="33"/>
      <c r="E144" s="14"/>
      <c r="F144" s="14"/>
      <c r="G144" s="14"/>
      <c r="H144" s="31"/>
    </row>
    <row r="145" spans="1:702" x14ac:dyDescent="0.25">
      <c r="A145" s="30"/>
      <c r="B145" s="29" t="s">
        <v>69</v>
      </c>
      <c r="D145" s="32"/>
      <c r="E145" s="14"/>
      <c r="F145" s="14"/>
      <c r="G145" s="14"/>
      <c r="H145" s="31"/>
    </row>
    <row r="146" spans="1:702" x14ac:dyDescent="0.25">
      <c r="A146" s="30"/>
      <c r="B146" s="29" t="s">
        <v>118</v>
      </c>
      <c r="C146" s="28" t="s">
        <v>119</v>
      </c>
      <c r="D146" s="52">
        <v>269.94</v>
      </c>
      <c r="E146" s="26" t="s">
        <v>142</v>
      </c>
      <c r="F146" s="51">
        <v>269.94</v>
      </c>
      <c r="G146" s="24"/>
      <c r="H146" s="23">
        <f>ROUND(F146*G146,2)</f>
        <v>0</v>
      </c>
      <c r="ZY146" s="1" t="s">
        <v>20</v>
      </c>
      <c r="ZZ146" s="22" t="s">
        <v>151</v>
      </c>
    </row>
    <row r="147" spans="1:702" ht="15" customHeight="1" x14ac:dyDescent="0.25">
      <c r="A147" s="35"/>
      <c r="B147" s="34" t="s">
        <v>144</v>
      </c>
      <c r="C147" s="34"/>
      <c r="D147" s="33"/>
      <c r="E147" s="14"/>
      <c r="F147" s="14"/>
      <c r="G147" s="14"/>
      <c r="H147" s="31"/>
    </row>
    <row r="148" spans="1:702" x14ac:dyDescent="0.25">
      <c r="A148" s="30"/>
      <c r="B148" s="29" t="s">
        <v>69</v>
      </c>
      <c r="D148" s="32"/>
      <c r="E148" s="14"/>
      <c r="F148" s="14"/>
      <c r="G148" s="14"/>
      <c r="H148" s="31"/>
    </row>
    <row r="149" spans="1:702" x14ac:dyDescent="0.25">
      <c r="A149" s="30"/>
      <c r="B149" s="29" t="s">
        <v>118</v>
      </c>
      <c r="C149" s="28" t="s">
        <v>119</v>
      </c>
      <c r="D149" s="45">
        <v>18.3</v>
      </c>
      <c r="E149" s="26" t="s">
        <v>79</v>
      </c>
      <c r="F149" s="24">
        <v>18.3</v>
      </c>
      <c r="G149" s="24"/>
      <c r="H149" s="23">
        <f>ROUND(F149*G149,2)</f>
        <v>0</v>
      </c>
      <c r="ZY149" s="1" t="s">
        <v>20</v>
      </c>
      <c r="ZZ149" s="22" t="s">
        <v>152</v>
      </c>
    </row>
    <row r="150" spans="1:702" ht="15" customHeight="1" x14ac:dyDescent="0.25">
      <c r="A150" s="38" t="s">
        <v>153</v>
      </c>
      <c r="B150" s="47" t="s">
        <v>154</v>
      </c>
      <c r="C150" s="47"/>
      <c r="D150" s="46"/>
      <c r="E150" s="14"/>
      <c r="F150" s="14"/>
      <c r="G150" s="14"/>
      <c r="H150" s="31"/>
      <c r="ZY150" s="1" t="s">
        <v>10</v>
      </c>
      <c r="ZZ150" s="22"/>
    </row>
    <row r="151" spans="1:702" x14ac:dyDescent="0.25">
      <c r="A151" s="38" t="s">
        <v>155</v>
      </c>
      <c r="D151" s="32"/>
      <c r="E151" s="14"/>
      <c r="F151" s="14"/>
      <c r="G151" s="14"/>
      <c r="H151" s="31"/>
      <c r="ZY151" s="1" t="s">
        <v>13</v>
      </c>
      <c r="ZZ151" s="22"/>
    </row>
    <row r="152" spans="1:702" ht="15" customHeight="1" x14ac:dyDescent="0.25">
      <c r="A152" s="35"/>
      <c r="B152" s="34" t="s">
        <v>149</v>
      </c>
      <c r="C152" s="34"/>
      <c r="D152" s="33"/>
      <c r="E152" s="14"/>
      <c r="F152" s="14"/>
      <c r="G152" s="14"/>
      <c r="H152" s="31"/>
    </row>
    <row r="153" spans="1:702" x14ac:dyDescent="0.25">
      <c r="A153" s="30"/>
      <c r="B153" s="29" t="s">
        <v>69</v>
      </c>
      <c r="D153" s="32"/>
      <c r="E153" s="14"/>
      <c r="F153" s="14"/>
      <c r="G153" s="14"/>
      <c r="H153" s="31"/>
    </row>
    <row r="154" spans="1:702" x14ac:dyDescent="0.25">
      <c r="A154" s="30"/>
      <c r="B154" s="29" t="s">
        <v>112</v>
      </c>
      <c r="C154" s="28" t="s">
        <v>113</v>
      </c>
      <c r="D154" s="52">
        <v>41.720999999999997</v>
      </c>
      <c r="E154" s="14"/>
      <c r="F154" s="14"/>
      <c r="G154" s="14"/>
      <c r="H154" s="31"/>
    </row>
    <row r="155" spans="1:702" x14ac:dyDescent="0.25">
      <c r="A155" s="30"/>
      <c r="C155" s="28" t="s">
        <v>114</v>
      </c>
      <c r="D155" s="52">
        <v>10.164</v>
      </c>
      <c r="E155" s="14"/>
      <c r="F155" s="14"/>
      <c r="G155" s="14"/>
      <c r="H155" s="31"/>
    </row>
    <row r="156" spans="1:702" x14ac:dyDescent="0.25">
      <c r="A156" s="30"/>
      <c r="B156" s="29" t="s">
        <v>115</v>
      </c>
      <c r="C156" s="28" t="s">
        <v>116</v>
      </c>
      <c r="D156" s="52">
        <v>2.2989999999999999</v>
      </c>
      <c r="E156" s="14"/>
      <c r="F156" s="14"/>
      <c r="G156" s="14"/>
      <c r="H156" s="31"/>
    </row>
    <row r="157" spans="1:702" x14ac:dyDescent="0.25">
      <c r="A157" s="30"/>
      <c r="C157" s="28" t="s">
        <v>117</v>
      </c>
      <c r="D157" s="52">
        <v>3.887</v>
      </c>
      <c r="E157" s="14"/>
      <c r="F157" s="14"/>
      <c r="G157" s="14"/>
      <c r="H157" s="31"/>
    </row>
    <row r="158" spans="1:702" x14ac:dyDescent="0.25">
      <c r="A158" s="30"/>
      <c r="C158" s="44" t="s">
        <v>105</v>
      </c>
      <c r="D158" s="56">
        <v>58.070999999999998</v>
      </c>
      <c r="E158" s="26" t="s">
        <v>72</v>
      </c>
      <c r="F158" s="51">
        <v>58.070999999999998</v>
      </c>
      <c r="G158" s="24"/>
      <c r="H158" s="23">
        <f>ROUND(F158*G158,2)</f>
        <v>0</v>
      </c>
      <c r="ZY158" s="1" t="s">
        <v>20</v>
      </c>
      <c r="ZZ158" s="22" t="s">
        <v>156</v>
      </c>
    </row>
    <row r="159" spans="1:702" ht="15" customHeight="1" x14ac:dyDescent="0.25">
      <c r="A159" s="35"/>
      <c r="B159" s="34" t="s">
        <v>141</v>
      </c>
      <c r="C159" s="34"/>
      <c r="D159" s="33"/>
      <c r="E159" s="14"/>
      <c r="F159" s="14"/>
      <c r="G159" s="14"/>
      <c r="H159" s="31"/>
    </row>
    <row r="160" spans="1:702" x14ac:dyDescent="0.25">
      <c r="A160" s="30"/>
      <c r="B160" s="29" t="s">
        <v>69</v>
      </c>
      <c r="D160" s="32"/>
      <c r="E160" s="14"/>
      <c r="F160" s="14"/>
      <c r="G160" s="14"/>
      <c r="H160" s="31"/>
    </row>
    <row r="161" spans="1:702" x14ac:dyDescent="0.25">
      <c r="A161" s="30"/>
      <c r="B161" s="29" t="s">
        <v>112</v>
      </c>
      <c r="C161" s="28" t="s">
        <v>113</v>
      </c>
      <c r="D161" s="52">
        <v>5565.9840000000004</v>
      </c>
      <c r="E161" s="14"/>
      <c r="F161" s="14"/>
      <c r="G161" s="14"/>
      <c r="H161" s="31"/>
    </row>
    <row r="162" spans="1:702" x14ac:dyDescent="0.25">
      <c r="A162" s="30"/>
      <c r="C162" s="28" t="s">
        <v>114</v>
      </c>
      <c r="D162" s="52">
        <v>1219.6079999999999</v>
      </c>
      <c r="E162" s="14"/>
      <c r="F162" s="14"/>
      <c r="G162" s="14"/>
      <c r="H162" s="31"/>
    </row>
    <row r="163" spans="1:702" x14ac:dyDescent="0.25">
      <c r="A163" s="30"/>
      <c r="B163" s="29" t="s">
        <v>115</v>
      </c>
      <c r="C163" s="28" t="s">
        <v>116</v>
      </c>
      <c r="D163" s="52">
        <v>246.49199999999999</v>
      </c>
      <c r="E163" s="14"/>
      <c r="F163" s="14"/>
      <c r="G163" s="14"/>
      <c r="H163" s="31"/>
    </row>
    <row r="164" spans="1:702" x14ac:dyDescent="0.25">
      <c r="A164" s="30"/>
      <c r="C164" s="28" t="s">
        <v>117</v>
      </c>
      <c r="D164" s="52">
        <v>393.51600000000002</v>
      </c>
      <c r="E164" s="14"/>
      <c r="F164" s="14"/>
      <c r="G164" s="14"/>
      <c r="H164" s="31"/>
    </row>
    <row r="165" spans="1:702" x14ac:dyDescent="0.25">
      <c r="A165" s="30"/>
      <c r="C165" s="44" t="s">
        <v>105</v>
      </c>
      <c r="D165" s="56">
        <v>7425.6</v>
      </c>
      <c r="E165" s="26" t="s">
        <v>142</v>
      </c>
      <c r="F165" s="51">
        <v>7425.6</v>
      </c>
      <c r="G165" s="24"/>
      <c r="H165" s="23">
        <f>ROUND(F165*G165,2)</f>
        <v>0</v>
      </c>
      <c r="ZY165" s="1" t="s">
        <v>20</v>
      </c>
      <c r="ZZ165" s="22" t="s">
        <v>157</v>
      </c>
    </row>
    <row r="166" spans="1:702" ht="15" customHeight="1" x14ac:dyDescent="0.25">
      <c r="A166" s="35"/>
      <c r="B166" s="34" t="s">
        <v>144</v>
      </c>
      <c r="C166" s="34"/>
      <c r="D166" s="33"/>
      <c r="E166" s="14"/>
      <c r="F166" s="14"/>
      <c r="G166" s="14"/>
      <c r="H166" s="31"/>
    </row>
    <row r="167" spans="1:702" x14ac:dyDescent="0.25">
      <c r="A167" s="30"/>
      <c r="B167" s="29" t="s">
        <v>69</v>
      </c>
      <c r="D167" s="32"/>
      <c r="E167" s="14"/>
      <c r="F167" s="14"/>
      <c r="G167" s="14"/>
      <c r="H167" s="31"/>
    </row>
    <row r="168" spans="1:702" x14ac:dyDescent="0.25">
      <c r="A168" s="30"/>
      <c r="B168" s="29" t="s">
        <v>112</v>
      </c>
      <c r="C168" s="28" t="s">
        <v>113</v>
      </c>
      <c r="D168" s="45">
        <v>279.37</v>
      </c>
      <c r="E168" s="14"/>
      <c r="F168" s="14"/>
      <c r="G168" s="14"/>
      <c r="H168" s="31"/>
    </row>
    <row r="169" spans="1:702" x14ac:dyDescent="0.25">
      <c r="A169" s="30"/>
      <c r="C169" s="28" t="s">
        <v>114</v>
      </c>
      <c r="D169" s="45">
        <v>41.26</v>
      </c>
      <c r="E169" s="14"/>
      <c r="F169" s="14"/>
      <c r="G169" s="14"/>
      <c r="H169" s="31"/>
    </row>
    <row r="170" spans="1:702" x14ac:dyDescent="0.25">
      <c r="A170" s="30"/>
      <c r="B170" s="29" t="s">
        <v>115</v>
      </c>
      <c r="C170" s="28" t="s">
        <v>116</v>
      </c>
      <c r="D170" s="45">
        <v>23.92</v>
      </c>
      <c r="E170" s="14"/>
      <c r="F170" s="14"/>
      <c r="G170" s="14"/>
      <c r="H170" s="31"/>
    </row>
    <row r="171" spans="1:702" x14ac:dyDescent="0.25">
      <c r="A171" s="30"/>
      <c r="C171" s="28" t="s">
        <v>117</v>
      </c>
      <c r="D171" s="45">
        <v>26.11</v>
      </c>
      <c r="E171" s="14"/>
      <c r="F171" s="14"/>
      <c r="G171" s="14"/>
      <c r="H171" s="31"/>
    </row>
    <row r="172" spans="1:702" x14ac:dyDescent="0.25">
      <c r="A172" s="30"/>
      <c r="C172" s="44" t="s">
        <v>105</v>
      </c>
      <c r="D172" s="43">
        <v>370.66</v>
      </c>
      <c r="E172" s="26" t="s">
        <v>79</v>
      </c>
      <c r="F172" s="24">
        <v>370.66</v>
      </c>
      <c r="G172" s="24"/>
      <c r="H172" s="23">
        <f>ROUND(F172*G172,2)</f>
        <v>0</v>
      </c>
      <c r="ZY172" s="1" t="s">
        <v>20</v>
      </c>
      <c r="ZZ172" s="22" t="s">
        <v>158</v>
      </c>
    </row>
    <row r="173" spans="1:702" x14ac:dyDescent="0.25">
      <c r="A173" s="38" t="s">
        <v>159</v>
      </c>
      <c r="D173" s="32"/>
      <c r="E173" s="14"/>
      <c r="F173" s="14"/>
      <c r="G173" s="14"/>
      <c r="H173" s="31"/>
      <c r="ZY173" s="1" t="s">
        <v>13</v>
      </c>
      <c r="ZZ173" s="22"/>
    </row>
    <row r="174" spans="1:702" ht="15" customHeight="1" x14ac:dyDescent="0.25">
      <c r="A174" s="35" t="s">
        <v>160</v>
      </c>
      <c r="B174" s="34" t="s">
        <v>161</v>
      </c>
      <c r="C174" s="34"/>
      <c r="D174" s="33"/>
      <c r="E174" s="14"/>
      <c r="F174" s="14"/>
      <c r="G174" s="14"/>
      <c r="H174" s="31"/>
    </row>
    <row r="175" spans="1:702" x14ac:dyDescent="0.25">
      <c r="A175" s="30"/>
      <c r="B175" s="29" t="s">
        <v>69</v>
      </c>
      <c r="D175" s="32"/>
      <c r="E175" s="14"/>
      <c r="F175" s="14"/>
      <c r="G175" s="14"/>
      <c r="H175" s="31"/>
    </row>
    <row r="176" spans="1:702" x14ac:dyDescent="0.25">
      <c r="A176" s="30"/>
      <c r="B176" s="29" t="s">
        <v>112</v>
      </c>
      <c r="C176" s="28" t="s">
        <v>113</v>
      </c>
      <c r="D176" s="45">
        <v>231.95</v>
      </c>
      <c r="E176" s="14"/>
      <c r="F176" s="14"/>
      <c r="G176" s="14"/>
      <c r="H176" s="31"/>
    </row>
    <row r="177" spans="1:702" x14ac:dyDescent="0.25">
      <c r="A177" s="30"/>
      <c r="C177" s="28" t="s">
        <v>114</v>
      </c>
      <c r="D177" s="45">
        <v>33.880000000000003</v>
      </c>
      <c r="E177" s="14"/>
      <c r="F177" s="14"/>
      <c r="G177" s="14"/>
      <c r="H177" s="31"/>
    </row>
    <row r="178" spans="1:702" x14ac:dyDescent="0.25">
      <c r="A178" s="30"/>
      <c r="B178" s="29" t="s">
        <v>115</v>
      </c>
      <c r="C178" s="28" t="s">
        <v>116</v>
      </c>
      <c r="D178" s="45">
        <v>20.55</v>
      </c>
      <c r="E178" s="14"/>
      <c r="F178" s="14"/>
      <c r="G178" s="14"/>
      <c r="H178" s="31"/>
    </row>
    <row r="179" spans="1:702" x14ac:dyDescent="0.25">
      <c r="A179" s="30"/>
      <c r="C179" s="28" t="s">
        <v>117</v>
      </c>
      <c r="D179" s="45">
        <v>23.17</v>
      </c>
      <c r="E179" s="14"/>
      <c r="F179" s="14"/>
      <c r="G179" s="14"/>
      <c r="H179" s="31"/>
    </row>
    <row r="180" spans="1:702" x14ac:dyDescent="0.25">
      <c r="A180" s="30"/>
      <c r="C180" s="44" t="s">
        <v>105</v>
      </c>
      <c r="D180" s="43">
        <v>309.55</v>
      </c>
      <c r="E180" s="26" t="s">
        <v>43</v>
      </c>
      <c r="F180" s="24">
        <v>309.55</v>
      </c>
      <c r="G180" s="24"/>
      <c r="H180" s="23">
        <f>ROUND(F180*G180,2)</f>
        <v>0</v>
      </c>
      <c r="ZY180" s="1" t="s">
        <v>20</v>
      </c>
      <c r="ZZ180" s="22" t="s">
        <v>162</v>
      </c>
    </row>
    <row r="181" spans="1:702" ht="15" customHeight="1" x14ac:dyDescent="0.25">
      <c r="A181" s="38" t="s">
        <v>163</v>
      </c>
      <c r="B181" s="47" t="s">
        <v>164</v>
      </c>
      <c r="C181" s="47"/>
      <c r="D181" s="46"/>
      <c r="E181" s="14"/>
      <c r="F181" s="14"/>
      <c r="G181" s="14"/>
      <c r="H181" s="31"/>
      <c r="ZY181" s="1" t="s">
        <v>10</v>
      </c>
      <c r="ZZ181" s="22"/>
    </row>
    <row r="182" spans="1:702" x14ac:dyDescent="0.25">
      <c r="A182" s="38" t="s">
        <v>165</v>
      </c>
      <c r="D182" s="32"/>
      <c r="E182" s="14"/>
      <c r="F182" s="14"/>
      <c r="G182" s="14"/>
      <c r="H182" s="31"/>
      <c r="ZY182" s="1" t="s">
        <v>13</v>
      </c>
      <c r="ZZ182" s="22"/>
    </row>
    <row r="183" spans="1:702" ht="15" customHeight="1" x14ac:dyDescent="0.25">
      <c r="A183" s="35"/>
      <c r="B183" s="34" t="s">
        <v>149</v>
      </c>
      <c r="C183" s="34"/>
      <c r="D183" s="33"/>
      <c r="E183" s="14"/>
      <c r="F183" s="14"/>
      <c r="G183" s="14"/>
      <c r="H183" s="31"/>
    </row>
    <row r="184" spans="1:702" x14ac:dyDescent="0.25">
      <c r="A184" s="30"/>
      <c r="B184" s="29" t="s">
        <v>69</v>
      </c>
      <c r="D184" s="32"/>
      <c r="E184" s="14"/>
      <c r="F184" s="14"/>
      <c r="G184" s="14"/>
      <c r="H184" s="31"/>
    </row>
    <row r="185" spans="1:702" ht="25.5" x14ac:dyDescent="0.25">
      <c r="A185" s="30"/>
      <c r="B185" s="29" t="s">
        <v>115</v>
      </c>
      <c r="C185" s="28" t="s">
        <v>166</v>
      </c>
      <c r="D185" s="52">
        <v>0.78</v>
      </c>
      <c r="E185" s="14"/>
      <c r="F185" s="14"/>
      <c r="G185" s="14"/>
      <c r="H185" s="31"/>
    </row>
    <row r="186" spans="1:702" ht="25.5" x14ac:dyDescent="0.25">
      <c r="A186" s="30"/>
      <c r="B186" s="29" t="s">
        <v>167</v>
      </c>
      <c r="C186" s="28" t="s">
        <v>168</v>
      </c>
      <c r="D186" s="52">
        <v>0.14000000000000001</v>
      </c>
      <c r="E186" s="14"/>
      <c r="F186" s="14"/>
      <c r="G186" s="14"/>
      <c r="H186" s="31"/>
    </row>
    <row r="187" spans="1:702" x14ac:dyDescent="0.25">
      <c r="A187" s="30"/>
      <c r="C187" s="44" t="s">
        <v>105</v>
      </c>
      <c r="D187" s="56">
        <v>0.92</v>
      </c>
      <c r="E187" s="26" t="s">
        <v>72</v>
      </c>
      <c r="F187" s="51">
        <v>0.92</v>
      </c>
      <c r="G187" s="24"/>
      <c r="H187" s="23">
        <f>ROUND(F187*G187,2)</f>
        <v>0</v>
      </c>
      <c r="ZY187" s="1" t="s">
        <v>20</v>
      </c>
      <c r="ZZ187" s="22" t="s">
        <v>169</v>
      </c>
    </row>
    <row r="188" spans="1:702" ht="15" customHeight="1" x14ac:dyDescent="0.25">
      <c r="A188" s="35"/>
      <c r="B188" s="34" t="s">
        <v>141</v>
      </c>
      <c r="C188" s="34"/>
      <c r="D188" s="33"/>
      <c r="E188" s="14"/>
      <c r="F188" s="14"/>
      <c r="G188" s="14"/>
      <c r="H188" s="31"/>
    </row>
    <row r="189" spans="1:702" x14ac:dyDescent="0.25">
      <c r="A189" s="30"/>
      <c r="B189" s="29" t="s">
        <v>69</v>
      </c>
      <c r="D189" s="32"/>
      <c r="E189" s="14"/>
      <c r="F189" s="14"/>
      <c r="G189" s="14"/>
      <c r="H189" s="31"/>
    </row>
    <row r="190" spans="1:702" ht="25.5" x14ac:dyDescent="0.25">
      <c r="A190" s="30"/>
      <c r="B190" s="29" t="s">
        <v>115</v>
      </c>
      <c r="C190" s="28" t="s">
        <v>166</v>
      </c>
      <c r="D190" s="52">
        <v>130</v>
      </c>
      <c r="E190" s="14"/>
      <c r="F190" s="14"/>
      <c r="G190" s="14"/>
      <c r="H190" s="31"/>
    </row>
    <row r="191" spans="1:702" ht="25.5" x14ac:dyDescent="0.25">
      <c r="A191" s="30"/>
      <c r="B191" s="29" t="s">
        <v>167</v>
      </c>
      <c r="C191" s="28" t="s">
        <v>168</v>
      </c>
      <c r="D191" s="52">
        <v>35</v>
      </c>
      <c r="E191" s="14"/>
      <c r="F191" s="14"/>
      <c r="G191" s="14"/>
      <c r="H191" s="31"/>
    </row>
    <row r="192" spans="1:702" x14ac:dyDescent="0.25">
      <c r="A192" s="30"/>
      <c r="C192" s="44" t="s">
        <v>105</v>
      </c>
      <c r="D192" s="56">
        <v>165</v>
      </c>
      <c r="E192" s="26" t="s">
        <v>142</v>
      </c>
      <c r="F192" s="51">
        <v>165</v>
      </c>
      <c r="G192" s="24"/>
      <c r="H192" s="23">
        <f>ROUND(F192*G192,2)</f>
        <v>0</v>
      </c>
      <c r="ZY192" s="1" t="s">
        <v>20</v>
      </c>
      <c r="ZZ192" s="22" t="s">
        <v>170</v>
      </c>
    </row>
    <row r="193" spans="1:702" ht="15" customHeight="1" x14ac:dyDescent="0.25">
      <c r="A193" s="35"/>
      <c r="B193" s="34" t="s">
        <v>171</v>
      </c>
      <c r="C193" s="34"/>
      <c r="D193" s="33"/>
      <c r="E193" s="14"/>
      <c r="F193" s="14"/>
      <c r="G193" s="14"/>
      <c r="H193" s="31"/>
    </row>
    <row r="194" spans="1:702" x14ac:dyDescent="0.25">
      <c r="A194" s="30"/>
      <c r="B194" s="29" t="s">
        <v>69</v>
      </c>
      <c r="D194" s="32"/>
      <c r="E194" s="14"/>
      <c r="F194" s="14"/>
      <c r="G194" s="14"/>
      <c r="H194" s="31"/>
    </row>
    <row r="195" spans="1:702" ht="25.5" x14ac:dyDescent="0.25">
      <c r="A195" s="30"/>
      <c r="B195" s="29" t="s">
        <v>115</v>
      </c>
      <c r="C195" s="28" t="s">
        <v>166</v>
      </c>
      <c r="D195" s="45">
        <v>13</v>
      </c>
      <c r="E195" s="14"/>
      <c r="F195" s="14"/>
      <c r="G195" s="14"/>
      <c r="H195" s="31"/>
    </row>
    <row r="196" spans="1:702" ht="25.5" x14ac:dyDescent="0.25">
      <c r="A196" s="30"/>
      <c r="B196" s="29" t="s">
        <v>167</v>
      </c>
      <c r="C196" s="28" t="s">
        <v>168</v>
      </c>
      <c r="D196" s="45">
        <v>2.8</v>
      </c>
      <c r="E196" s="14"/>
      <c r="F196" s="14"/>
      <c r="G196" s="14"/>
      <c r="H196" s="31"/>
    </row>
    <row r="197" spans="1:702" x14ac:dyDescent="0.25">
      <c r="A197" s="30"/>
      <c r="C197" s="44" t="s">
        <v>105</v>
      </c>
      <c r="D197" s="43">
        <v>15.8</v>
      </c>
      <c r="E197" s="26" t="s">
        <v>79</v>
      </c>
      <c r="F197" s="24">
        <v>15.8</v>
      </c>
      <c r="G197" s="24"/>
      <c r="H197" s="23">
        <f>ROUND(F197*G197,2)</f>
        <v>0</v>
      </c>
      <c r="ZY197" s="1" t="s">
        <v>20</v>
      </c>
      <c r="ZZ197" s="22" t="s">
        <v>172</v>
      </c>
    </row>
    <row r="198" spans="1:702" ht="15" customHeight="1" x14ac:dyDescent="0.25">
      <c r="A198" s="35"/>
      <c r="B198" s="34" t="s">
        <v>173</v>
      </c>
      <c r="C198" s="34"/>
      <c r="D198" s="33"/>
      <c r="E198" s="14"/>
      <c r="F198" s="14"/>
      <c r="G198" s="14"/>
      <c r="H198" s="31"/>
    </row>
    <row r="199" spans="1:702" x14ac:dyDescent="0.25">
      <c r="A199" s="30"/>
      <c r="B199" s="29" t="s">
        <v>69</v>
      </c>
      <c r="D199" s="32"/>
      <c r="E199" s="14"/>
      <c r="F199" s="14"/>
      <c r="G199" s="14"/>
      <c r="H199" s="31"/>
    </row>
    <row r="200" spans="1:702" ht="25.5" x14ac:dyDescent="0.25">
      <c r="A200" s="30"/>
      <c r="B200" s="29" t="s">
        <v>115</v>
      </c>
      <c r="C200" s="28" t="s">
        <v>166</v>
      </c>
      <c r="D200" s="45">
        <v>1.56</v>
      </c>
      <c r="E200" s="14"/>
      <c r="F200" s="14"/>
      <c r="G200" s="14"/>
      <c r="H200" s="31"/>
    </row>
    <row r="201" spans="1:702" ht="25.5" x14ac:dyDescent="0.25">
      <c r="A201" s="30"/>
      <c r="B201" s="29" t="s">
        <v>167</v>
      </c>
      <c r="C201" s="28" t="s">
        <v>168</v>
      </c>
      <c r="D201" s="45">
        <v>0.28000000000000003</v>
      </c>
      <c r="E201" s="14"/>
      <c r="F201" s="14"/>
      <c r="G201" s="14"/>
      <c r="H201" s="31"/>
    </row>
    <row r="202" spans="1:702" x14ac:dyDescent="0.25">
      <c r="A202" s="30"/>
      <c r="C202" s="44" t="s">
        <v>105</v>
      </c>
      <c r="D202" s="43">
        <v>1.84</v>
      </c>
      <c r="E202" s="26" t="s">
        <v>79</v>
      </c>
      <c r="F202" s="24">
        <v>1.84</v>
      </c>
      <c r="G202" s="24"/>
      <c r="H202" s="23">
        <f>ROUND(F202*G202,2)</f>
        <v>0</v>
      </c>
      <c r="ZY202" s="1" t="s">
        <v>20</v>
      </c>
      <c r="ZZ202" s="22" t="s">
        <v>174</v>
      </c>
    </row>
    <row r="203" spans="1:702" ht="15" customHeight="1" x14ac:dyDescent="0.25">
      <c r="A203" s="35"/>
      <c r="B203" s="34" t="s">
        <v>175</v>
      </c>
      <c r="C203" s="34"/>
      <c r="D203" s="33"/>
      <c r="E203" s="14"/>
      <c r="F203" s="14"/>
      <c r="G203" s="14"/>
      <c r="H203" s="31"/>
    </row>
    <row r="204" spans="1:702" x14ac:dyDescent="0.25">
      <c r="A204" s="30"/>
      <c r="B204" s="29" t="s">
        <v>69</v>
      </c>
      <c r="D204" s="32"/>
      <c r="E204" s="14"/>
      <c r="F204" s="14"/>
      <c r="G204" s="14"/>
      <c r="H204" s="31"/>
    </row>
    <row r="205" spans="1:702" ht="25.5" x14ac:dyDescent="0.25">
      <c r="A205" s="30"/>
      <c r="B205" s="29" t="s">
        <v>115</v>
      </c>
      <c r="C205" s="28" t="s">
        <v>166</v>
      </c>
      <c r="D205" s="27">
        <v>26</v>
      </c>
      <c r="E205" s="14"/>
      <c r="F205" s="14"/>
      <c r="G205" s="14"/>
      <c r="H205" s="31"/>
    </row>
    <row r="206" spans="1:702" ht="25.5" x14ac:dyDescent="0.25">
      <c r="A206" s="30"/>
      <c r="B206" s="29" t="s">
        <v>167</v>
      </c>
      <c r="C206" s="28" t="s">
        <v>168</v>
      </c>
      <c r="D206" s="27">
        <v>7</v>
      </c>
      <c r="E206" s="14"/>
      <c r="F206" s="14"/>
      <c r="G206" s="14"/>
      <c r="H206" s="31"/>
    </row>
    <row r="207" spans="1:702" x14ac:dyDescent="0.25">
      <c r="A207" s="30"/>
      <c r="C207" s="44" t="s">
        <v>105</v>
      </c>
      <c r="D207" s="53">
        <v>33</v>
      </c>
      <c r="E207" s="26" t="s">
        <v>0</v>
      </c>
      <c r="F207" s="25">
        <v>33</v>
      </c>
      <c r="G207" s="24"/>
      <c r="H207" s="23">
        <f>ROUND(F207*G207,2)</f>
        <v>0</v>
      </c>
      <c r="ZY207" s="1" t="s">
        <v>20</v>
      </c>
      <c r="ZZ207" s="22" t="s">
        <v>176</v>
      </c>
    </row>
    <row r="208" spans="1:702" ht="15" customHeight="1" x14ac:dyDescent="0.25">
      <c r="A208" s="38" t="s">
        <v>177</v>
      </c>
      <c r="B208" s="47" t="s">
        <v>178</v>
      </c>
      <c r="C208" s="47"/>
      <c r="D208" s="46"/>
      <c r="E208" s="14"/>
      <c r="F208" s="14"/>
      <c r="G208" s="14"/>
      <c r="H208" s="31"/>
      <c r="ZY208" s="1" t="s">
        <v>10</v>
      </c>
      <c r="ZZ208" s="22"/>
    </row>
    <row r="209" spans="1:702" x14ac:dyDescent="0.25">
      <c r="A209" s="38" t="s">
        <v>179</v>
      </c>
      <c r="D209" s="32"/>
      <c r="E209" s="14"/>
      <c r="F209" s="14"/>
      <c r="G209" s="14"/>
      <c r="H209" s="31"/>
      <c r="ZY209" s="1" t="s">
        <v>13</v>
      </c>
      <c r="ZZ209" s="22"/>
    </row>
    <row r="210" spans="1:702" ht="15" customHeight="1" x14ac:dyDescent="0.25">
      <c r="A210" s="35"/>
      <c r="B210" s="34" t="s">
        <v>149</v>
      </c>
      <c r="C210" s="34"/>
      <c r="D210" s="33"/>
      <c r="E210" s="14"/>
      <c r="F210" s="14"/>
      <c r="G210" s="14"/>
      <c r="H210" s="31"/>
    </row>
    <row r="211" spans="1:702" x14ac:dyDescent="0.25">
      <c r="A211" s="30"/>
      <c r="B211" s="29" t="s">
        <v>69</v>
      </c>
      <c r="D211" s="32"/>
      <c r="E211" s="14"/>
      <c r="F211" s="14"/>
      <c r="G211" s="14"/>
      <c r="H211" s="31"/>
    </row>
    <row r="212" spans="1:702" x14ac:dyDescent="0.25">
      <c r="A212" s="30"/>
      <c r="B212" s="29" t="s">
        <v>70</v>
      </c>
      <c r="C212" s="28" t="s">
        <v>71</v>
      </c>
      <c r="D212" s="52">
        <v>3.734</v>
      </c>
      <c r="E212" s="26" t="s">
        <v>72</v>
      </c>
      <c r="F212" s="51">
        <v>3.734</v>
      </c>
      <c r="G212" s="24"/>
      <c r="H212" s="23">
        <f>ROUND(F212*G212,2)</f>
        <v>0</v>
      </c>
      <c r="ZY212" s="1" t="s">
        <v>20</v>
      </c>
      <c r="ZZ212" s="22" t="s">
        <v>180</v>
      </c>
    </row>
    <row r="213" spans="1:702" ht="15" customHeight="1" x14ac:dyDescent="0.25">
      <c r="A213" s="35"/>
      <c r="B213" s="34" t="s">
        <v>181</v>
      </c>
      <c r="C213" s="34"/>
      <c r="D213" s="33"/>
      <c r="E213" s="14"/>
      <c r="F213" s="14"/>
      <c r="G213" s="14"/>
      <c r="H213" s="31"/>
    </row>
    <row r="214" spans="1:702" x14ac:dyDescent="0.25">
      <c r="A214" s="30"/>
      <c r="B214" s="29" t="s">
        <v>69</v>
      </c>
      <c r="D214" s="32"/>
      <c r="E214" s="14"/>
      <c r="F214" s="14"/>
      <c r="G214" s="14"/>
      <c r="H214" s="31"/>
    </row>
    <row r="215" spans="1:702" x14ac:dyDescent="0.25">
      <c r="A215" s="30"/>
      <c r="B215" s="29" t="s">
        <v>70</v>
      </c>
      <c r="C215" s="28" t="s">
        <v>71</v>
      </c>
      <c r="D215" s="52">
        <v>62.24</v>
      </c>
      <c r="E215" s="26" t="s">
        <v>142</v>
      </c>
      <c r="F215" s="51">
        <v>62.24</v>
      </c>
      <c r="G215" s="24"/>
      <c r="H215" s="23">
        <f>ROUND(F215*G215,2)</f>
        <v>0</v>
      </c>
      <c r="ZY215" s="1" t="s">
        <v>20</v>
      </c>
      <c r="ZZ215" s="22" t="s">
        <v>182</v>
      </c>
    </row>
    <row r="216" spans="1:702" ht="15" customHeight="1" x14ac:dyDescent="0.25">
      <c r="A216" s="35"/>
      <c r="B216" s="34" t="s">
        <v>183</v>
      </c>
      <c r="C216" s="34"/>
      <c r="D216" s="33"/>
      <c r="E216" s="14"/>
      <c r="F216" s="14"/>
      <c r="G216" s="14"/>
      <c r="H216" s="31"/>
    </row>
    <row r="217" spans="1:702" x14ac:dyDescent="0.25">
      <c r="A217" s="30"/>
      <c r="B217" s="29" t="s">
        <v>69</v>
      </c>
      <c r="D217" s="32"/>
      <c r="E217" s="14"/>
      <c r="F217" s="14"/>
      <c r="G217" s="14"/>
      <c r="H217" s="31"/>
    </row>
    <row r="218" spans="1:702" x14ac:dyDescent="0.25">
      <c r="A218" s="30"/>
      <c r="B218" s="29" t="s">
        <v>70</v>
      </c>
      <c r="C218" s="28" t="s">
        <v>71</v>
      </c>
      <c r="D218" s="52">
        <v>124.48</v>
      </c>
      <c r="E218" s="26" t="s">
        <v>142</v>
      </c>
      <c r="F218" s="51">
        <v>124.48</v>
      </c>
      <c r="G218" s="24"/>
      <c r="H218" s="23">
        <f>ROUND(F218*G218,2)</f>
        <v>0</v>
      </c>
      <c r="ZY218" s="1" t="s">
        <v>20</v>
      </c>
      <c r="ZZ218" s="22" t="s">
        <v>184</v>
      </c>
    </row>
    <row r="219" spans="1:702" ht="15" customHeight="1" x14ac:dyDescent="0.25">
      <c r="A219" s="35"/>
      <c r="B219" s="34" t="s">
        <v>185</v>
      </c>
      <c r="C219" s="34"/>
      <c r="D219" s="33"/>
      <c r="E219" s="14"/>
      <c r="F219" s="14"/>
      <c r="G219" s="14"/>
      <c r="H219" s="31"/>
    </row>
    <row r="220" spans="1:702" x14ac:dyDescent="0.25">
      <c r="A220" s="30"/>
      <c r="B220" s="29" t="s">
        <v>69</v>
      </c>
      <c r="D220" s="32"/>
      <c r="E220" s="14"/>
      <c r="F220" s="14"/>
      <c r="G220" s="14"/>
      <c r="H220" s="31"/>
    </row>
    <row r="221" spans="1:702" x14ac:dyDescent="0.25">
      <c r="A221" s="30"/>
      <c r="B221" s="29" t="s">
        <v>70</v>
      </c>
      <c r="C221" s="28" t="s">
        <v>71</v>
      </c>
      <c r="D221" s="45">
        <v>5.99</v>
      </c>
      <c r="E221" s="26" t="s">
        <v>79</v>
      </c>
      <c r="F221" s="24">
        <v>5.99</v>
      </c>
      <c r="G221" s="24"/>
      <c r="H221" s="23">
        <f>ROUND(F221*G221,2)</f>
        <v>0</v>
      </c>
      <c r="ZY221" s="1" t="s">
        <v>20</v>
      </c>
      <c r="ZZ221" s="22" t="s">
        <v>186</v>
      </c>
    </row>
    <row r="222" spans="1:702" ht="15" customHeight="1" x14ac:dyDescent="0.25">
      <c r="A222" s="35" t="s">
        <v>187</v>
      </c>
      <c r="B222" s="34" t="s">
        <v>188</v>
      </c>
      <c r="C222" s="34"/>
      <c r="D222" s="33"/>
      <c r="E222" s="14"/>
      <c r="F222" s="14"/>
      <c r="G222" s="14"/>
      <c r="H222" s="31"/>
    </row>
    <row r="223" spans="1:702" x14ac:dyDescent="0.25">
      <c r="A223" s="30"/>
      <c r="B223" s="29" t="s">
        <v>69</v>
      </c>
      <c r="D223" s="32"/>
      <c r="E223" s="14"/>
      <c r="F223" s="14"/>
      <c r="G223" s="14"/>
      <c r="H223" s="31"/>
    </row>
    <row r="224" spans="1:702" x14ac:dyDescent="0.25">
      <c r="A224" s="30"/>
      <c r="B224" s="29" t="s">
        <v>70</v>
      </c>
      <c r="C224" s="28" t="s">
        <v>71</v>
      </c>
      <c r="D224" s="45">
        <v>6.22</v>
      </c>
      <c r="E224" s="26" t="s">
        <v>79</v>
      </c>
      <c r="F224" s="24">
        <v>6.22</v>
      </c>
      <c r="G224" s="24"/>
      <c r="H224" s="23">
        <f>ROUND(F224*G224,2)</f>
        <v>0</v>
      </c>
      <c r="ZY224" s="1" t="s">
        <v>20</v>
      </c>
      <c r="ZZ224" s="22" t="s">
        <v>189</v>
      </c>
    </row>
    <row r="225" spans="1:702" ht="15" customHeight="1" x14ac:dyDescent="0.25">
      <c r="A225" s="38" t="s">
        <v>190</v>
      </c>
      <c r="B225" s="47" t="s">
        <v>191</v>
      </c>
      <c r="C225" s="47"/>
      <c r="D225" s="46"/>
      <c r="E225" s="14"/>
      <c r="F225" s="14"/>
      <c r="G225" s="14"/>
      <c r="H225" s="31"/>
      <c r="ZY225" s="1" t="s">
        <v>10</v>
      </c>
      <c r="ZZ225" s="22"/>
    </row>
    <row r="226" spans="1:702" x14ac:dyDescent="0.25">
      <c r="A226" s="38" t="s">
        <v>192</v>
      </c>
      <c r="D226" s="32"/>
      <c r="E226" s="14"/>
      <c r="F226" s="14"/>
      <c r="G226" s="14"/>
      <c r="H226" s="31"/>
      <c r="ZY226" s="1" t="s">
        <v>13</v>
      </c>
      <c r="ZZ226" s="22"/>
    </row>
    <row r="227" spans="1:702" ht="23.85" customHeight="1" x14ac:dyDescent="0.25">
      <c r="A227" s="35"/>
      <c r="B227" s="34" t="s">
        <v>193</v>
      </c>
      <c r="C227" s="34"/>
      <c r="D227" s="33"/>
      <c r="E227" s="14"/>
      <c r="F227" s="14"/>
      <c r="G227" s="14"/>
      <c r="H227" s="31"/>
    </row>
    <row r="228" spans="1:702" x14ac:dyDescent="0.25">
      <c r="A228" s="30"/>
      <c r="B228" s="29" t="s">
        <v>69</v>
      </c>
      <c r="D228" s="32"/>
      <c r="E228" s="14"/>
      <c r="F228" s="14"/>
      <c r="G228" s="14"/>
      <c r="H228" s="31"/>
    </row>
    <row r="229" spans="1:702" x14ac:dyDescent="0.25">
      <c r="A229" s="30"/>
      <c r="B229" s="29" t="s">
        <v>70</v>
      </c>
      <c r="C229" s="28" t="s">
        <v>71</v>
      </c>
      <c r="D229" s="45">
        <v>2.8</v>
      </c>
      <c r="E229" s="26" t="s">
        <v>79</v>
      </c>
      <c r="F229" s="24">
        <v>2.8</v>
      </c>
      <c r="G229" s="24"/>
      <c r="H229" s="23">
        <f>ROUND(F229*G229,2)</f>
        <v>0</v>
      </c>
      <c r="ZY229" s="1" t="s">
        <v>20</v>
      </c>
      <c r="ZZ229" s="22" t="s">
        <v>194</v>
      </c>
    </row>
    <row r="230" spans="1:702" ht="15" customHeight="1" x14ac:dyDescent="0.25">
      <c r="A230" s="38" t="s">
        <v>195</v>
      </c>
      <c r="B230" s="47" t="s">
        <v>196</v>
      </c>
      <c r="C230" s="47"/>
      <c r="D230" s="46"/>
      <c r="E230" s="14"/>
      <c r="F230" s="14"/>
      <c r="G230" s="14"/>
      <c r="H230" s="31"/>
      <c r="ZY230" s="1" t="s">
        <v>10</v>
      </c>
      <c r="ZZ230" s="22"/>
    </row>
    <row r="231" spans="1:702" ht="22.15" customHeight="1" x14ac:dyDescent="0.25">
      <c r="A231" s="38" t="s">
        <v>197</v>
      </c>
      <c r="B231" s="37" t="s">
        <v>198</v>
      </c>
      <c r="C231" s="37"/>
      <c r="D231" s="36"/>
      <c r="E231" s="14"/>
      <c r="F231" s="14"/>
      <c r="G231" s="14"/>
      <c r="H231" s="31"/>
      <c r="ZY231" s="1" t="s">
        <v>13</v>
      </c>
      <c r="ZZ231" s="22"/>
    </row>
    <row r="232" spans="1:702" ht="15" customHeight="1" x14ac:dyDescent="0.25">
      <c r="A232" s="35"/>
      <c r="B232" s="34" t="s">
        <v>199</v>
      </c>
      <c r="C232" s="34"/>
      <c r="D232" s="33"/>
      <c r="E232" s="14"/>
      <c r="F232" s="14"/>
      <c r="G232" s="14"/>
      <c r="H232" s="31"/>
    </row>
    <row r="233" spans="1:702" x14ac:dyDescent="0.25">
      <c r="A233" s="30"/>
      <c r="B233" s="29" t="s">
        <v>69</v>
      </c>
      <c r="D233" s="32"/>
      <c r="E233" s="14"/>
      <c r="F233" s="14"/>
      <c r="G233" s="14"/>
      <c r="H233" s="31"/>
    </row>
    <row r="234" spans="1:702" ht="25.5" x14ac:dyDescent="0.25">
      <c r="A234" s="30"/>
      <c r="B234" s="29" t="s">
        <v>17</v>
      </c>
      <c r="C234" s="28" t="s">
        <v>200</v>
      </c>
      <c r="D234" s="52">
        <v>1.7230000000000001</v>
      </c>
      <c r="E234" s="26" t="s">
        <v>72</v>
      </c>
      <c r="F234" s="51">
        <v>1.7230000000000001</v>
      </c>
      <c r="G234" s="24"/>
      <c r="H234" s="23">
        <f>ROUND(F234*G234,2)</f>
        <v>0</v>
      </c>
      <c r="ZY234" s="1" t="s">
        <v>20</v>
      </c>
      <c r="ZZ234" s="22" t="s">
        <v>201</v>
      </c>
    </row>
    <row r="235" spans="1:702" ht="15" customHeight="1" x14ac:dyDescent="0.25">
      <c r="A235" s="35"/>
      <c r="B235" s="34" t="s">
        <v>141</v>
      </c>
      <c r="C235" s="34"/>
      <c r="D235" s="33"/>
      <c r="E235" s="14"/>
      <c r="F235" s="14"/>
      <c r="G235" s="14"/>
      <c r="H235" s="31"/>
    </row>
    <row r="236" spans="1:702" x14ac:dyDescent="0.25">
      <c r="A236" s="30"/>
      <c r="B236" s="29" t="s">
        <v>69</v>
      </c>
      <c r="D236" s="32"/>
      <c r="E236" s="14"/>
      <c r="F236" s="14"/>
      <c r="G236" s="14"/>
      <c r="H236" s="31"/>
    </row>
    <row r="237" spans="1:702" ht="25.5" x14ac:dyDescent="0.25">
      <c r="A237" s="30"/>
      <c r="B237" s="29" t="s">
        <v>17</v>
      </c>
      <c r="C237" s="28" t="s">
        <v>200</v>
      </c>
      <c r="D237" s="52">
        <v>86.15</v>
      </c>
      <c r="E237" s="26" t="s">
        <v>142</v>
      </c>
      <c r="F237" s="51">
        <v>86.15</v>
      </c>
      <c r="G237" s="24"/>
      <c r="H237" s="23">
        <f>ROUND(F237*G237,2)</f>
        <v>0</v>
      </c>
      <c r="ZY237" s="1" t="s">
        <v>20</v>
      </c>
      <c r="ZZ237" s="22" t="s">
        <v>202</v>
      </c>
    </row>
    <row r="238" spans="1:702" ht="15" customHeight="1" x14ac:dyDescent="0.25">
      <c r="A238" s="35"/>
      <c r="B238" s="34" t="s">
        <v>183</v>
      </c>
      <c r="C238" s="34"/>
      <c r="D238" s="33"/>
      <c r="E238" s="14"/>
      <c r="F238" s="14"/>
      <c r="G238" s="14"/>
      <c r="H238" s="31"/>
    </row>
    <row r="239" spans="1:702" x14ac:dyDescent="0.25">
      <c r="A239" s="30"/>
      <c r="B239" s="29" t="s">
        <v>69</v>
      </c>
      <c r="D239" s="32"/>
      <c r="E239" s="14"/>
      <c r="F239" s="14"/>
      <c r="G239" s="14"/>
      <c r="H239" s="31"/>
    </row>
    <row r="240" spans="1:702" ht="25.5" x14ac:dyDescent="0.25">
      <c r="A240" s="30"/>
      <c r="B240" s="29" t="s">
        <v>17</v>
      </c>
      <c r="C240" s="28" t="s">
        <v>200</v>
      </c>
      <c r="D240" s="52">
        <v>86.15</v>
      </c>
      <c r="E240" s="26" t="s">
        <v>142</v>
      </c>
      <c r="F240" s="51">
        <v>86.15</v>
      </c>
      <c r="G240" s="24"/>
      <c r="H240" s="23">
        <f>ROUND(F240*G240,2)</f>
        <v>0</v>
      </c>
      <c r="ZY240" s="1" t="s">
        <v>20</v>
      </c>
      <c r="ZZ240" s="22" t="s">
        <v>203</v>
      </c>
    </row>
    <row r="241" spans="1:702" ht="15" customHeight="1" x14ac:dyDescent="0.25">
      <c r="A241" s="35" t="s">
        <v>204</v>
      </c>
      <c r="B241" s="34" t="s">
        <v>171</v>
      </c>
      <c r="C241" s="34"/>
      <c r="D241" s="33"/>
      <c r="E241" s="14"/>
      <c r="F241" s="14"/>
      <c r="G241" s="14"/>
      <c r="H241" s="31"/>
    </row>
    <row r="242" spans="1:702" x14ac:dyDescent="0.25">
      <c r="A242" s="30"/>
      <c r="B242" s="29" t="s">
        <v>69</v>
      </c>
      <c r="D242" s="32"/>
      <c r="E242" s="14"/>
      <c r="F242" s="14"/>
      <c r="G242" s="14"/>
      <c r="H242" s="31"/>
    </row>
    <row r="243" spans="1:702" ht="25.5" x14ac:dyDescent="0.25">
      <c r="A243" s="30"/>
      <c r="B243" s="29" t="s">
        <v>17</v>
      </c>
      <c r="C243" s="28" t="s">
        <v>200</v>
      </c>
      <c r="D243" s="45">
        <v>17.23</v>
      </c>
      <c r="E243" s="26" t="s">
        <v>79</v>
      </c>
      <c r="F243" s="24">
        <v>17.23</v>
      </c>
      <c r="G243" s="24"/>
      <c r="H243" s="23">
        <f>ROUND(F243*G243,2)</f>
        <v>0</v>
      </c>
      <c r="ZY243" s="1" t="s">
        <v>20</v>
      </c>
      <c r="ZZ243" s="22" t="s">
        <v>205</v>
      </c>
    </row>
    <row r="244" spans="1:702" ht="15" customHeight="1" x14ac:dyDescent="0.25">
      <c r="A244" s="38" t="s">
        <v>206</v>
      </c>
      <c r="B244" s="37" t="s">
        <v>207</v>
      </c>
      <c r="C244" s="37"/>
      <c r="D244" s="36"/>
      <c r="E244" s="14"/>
      <c r="F244" s="14"/>
      <c r="G244" s="14"/>
      <c r="H244" s="31"/>
      <c r="ZY244" s="1" t="s">
        <v>13</v>
      </c>
      <c r="ZZ244" s="22"/>
    </row>
    <row r="245" spans="1:702" ht="15" customHeight="1" x14ac:dyDescent="0.25">
      <c r="A245" s="35" t="s">
        <v>208</v>
      </c>
      <c r="B245" s="34" t="s">
        <v>209</v>
      </c>
      <c r="C245" s="34"/>
      <c r="D245" s="33"/>
      <c r="E245" s="14"/>
      <c r="F245" s="14"/>
      <c r="G245" s="14"/>
      <c r="H245" s="31"/>
    </row>
    <row r="246" spans="1:702" x14ac:dyDescent="0.25">
      <c r="A246" s="30"/>
      <c r="B246" s="29" t="s">
        <v>69</v>
      </c>
      <c r="D246" s="32"/>
      <c r="E246" s="14"/>
      <c r="F246" s="14"/>
      <c r="G246" s="14"/>
      <c r="H246" s="31"/>
    </row>
    <row r="247" spans="1:702" x14ac:dyDescent="0.25">
      <c r="A247" s="30"/>
      <c r="B247" s="29" t="s">
        <v>70</v>
      </c>
      <c r="C247" s="28" t="s">
        <v>71</v>
      </c>
      <c r="D247" s="45">
        <v>2.8</v>
      </c>
      <c r="E247" s="26" t="s">
        <v>79</v>
      </c>
      <c r="F247" s="24">
        <v>2.8</v>
      </c>
      <c r="G247" s="24"/>
      <c r="H247" s="23">
        <f>ROUND(F247*G247,2)</f>
        <v>0</v>
      </c>
      <c r="ZY247" s="1" t="s">
        <v>20</v>
      </c>
      <c r="ZZ247" s="22" t="s">
        <v>210</v>
      </c>
    </row>
    <row r="248" spans="1:702" ht="15" customHeight="1" x14ac:dyDescent="0.25">
      <c r="A248" s="35" t="s">
        <v>211</v>
      </c>
      <c r="B248" s="34" t="s">
        <v>212</v>
      </c>
      <c r="C248" s="34"/>
      <c r="D248" s="33"/>
      <c r="E248" s="14"/>
      <c r="F248" s="14"/>
      <c r="G248" s="14"/>
      <c r="H248" s="31"/>
    </row>
    <row r="249" spans="1:702" x14ac:dyDescent="0.25">
      <c r="A249" s="30"/>
      <c r="B249" s="29" t="s">
        <v>69</v>
      </c>
      <c r="D249" s="32"/>
      <c r="E249" s="14"/>
      <c r="F249" s="14"/>
      <c r="G249" s="14"/>
      <c r="H249" s="31"/>
    </row>
    <row r="250" spans="1:702" ht="25.5" x14ac:dyDescent="0.25">
      <c r="A250" s="30"/>
      <c r="B250" s="29" t="s">
        <v>17</v>
      </c>
      <c r="C250" s="28" t="s">
        <v>200</v>
      </c>
      <c r="D250" s="45">
        <v>8.6199999999999992</v>
      </c>
      <c r="E250" s="26" t="s">
        <v>79</v>
      </c>
      <c r="F250" s="24">
        <v>8.6199999999999992</v>
      </c>
      <c r="G250" s="24"/>
      <c r="H250" s="23">
        <f>ROUND(F250*G250,2)</f>
        <v>0</v>
      </c>
      <c r="ZY250" s="1" t="s">
        <v>20</v>
      </c>
      <c r="ZZ250" s="22" t="s">
        <v>213</v>
      </c>
    </row>
    <row r="251" spans="1:702" ht="36.75" customHeight="1" x14ac:dyDescent="0.25">
      <c r="A251" s="35" t="s">
        <v>214</v>
      </c>
      <c r="B251" s="34" t="s">
        <v>215</v>
      </c>
      <c r="C251" s="34"/>
      <c r="D251" s="33"/>
      <c r="E251" s="14"/>
      <c r="F251" s="14"/>
      <c r="G251" s="14"/>
      <c r="H251" s="31"/>
    </row>
    <row r="252" spans="1:702" x14ac:dyDescent="0.25">
      <c r="A252" s="30"/>
      <c r="B252" s="29" t="s">
        <v>69</v>
      </c>
      <c r="D252" s="32"/>
      <c r="E252" s="14"/>
      <c r="F252" s="14"/>
      <c r="G252" s="14"/>
      <c r="H252" s="31"/>
    </row>
    <row r="253" spans="1:702" ht="25.5" x14ac:dyDescent="0.25">
      <c r="A253" s="30"/>
      <c r="B253" s="29" t="s">
        <v>17</v>
      </c>
      <c r="C253" s="28" t="s">
        <v>200</v>
      </c>
      <c r="D253" s="45">
        <v>13.25</v>
      </c>
      <c r="E253" s="26" t="s">
        <v>43</v>
      </c>
      <c r="F253" s="24">
        <v>13.25</v>
      </c>
      <c r="G253" s="24"/>
      <c r="H253" s="23">
        <f>ROUND(F253*G253,2)</f>
        <v>0</v>
      </c>
      <c r="ZY253" s="1" t="s">
        <v>20</v>
      </c>
      <c r="ZZ253" s="22" t="s">
        <v>216</v>
      </c>
    </row>
    <row r="254" spans="1:702" ht="15" customHeight="1" x14ac:dyDescent="0.25">
      <c r="A254" s="38" t="s">
        <v>217</v>
      </c>
      <c r="B254" s="47" t="s">
        <v>218</v>
      </c>
      <c r="C254" s="47"/>
      <c r="D254" s="46"/>
      <c r="E254" s="14"/>
      <c r="F254" s="14"/>
      <c r="G254" s="14"/>
      <c r="H254" s="31"/>
      <c r="ZY254" s="1" t="s">
        <v>10</v>
      </c>
      <c r="ZZ254" s="22"/>
    </row>
    <row r="255" spans="1:702" ht="15" customHeight="1" x14ac:dyDescent="0.25">
      <c r="A255" s="38" t="s">
        <v>219</v>
      </c>
      <c r="B255" s="37" t="s">
        <v>220</v>
      </c>
      <c r="C255" s="37"/>
      <c r="D255" s="36"/>
      <c r="E255" s="14"/>
      <c r="F255" s="14"/>
      <c r="G255" s="14"/>
      <c r="H255" s="31"/>
      <c r="ZY255" s="1" t="s">
        <v>13</v>
      </c>
      <c r="ZZ255" s="22"/>
    </row>
    <row r="256" spans="1:702" ht="15" customHeight="1" x14ac:dyDescent="0.25">
      <c r="A256" s="35" t="s">
        <v>221</v>
      </c>
      <c r="B256" s="34" t="s">
        <v>222</v>
      </c>
      <c r="C256" s="34"/>
      <c r="D256" s="33"/>
      <c r="E256" s="14"/>
      <c r="F256" s="14"/>
      <c r="G256" s="14"/>
      <c r="H256" s="31"/>
    </row>
    <row r="257" spans="1:702" x14ac:dyDescent="0.25">
      <c r="A257" s="30"/>
      <c r="B257" s="29" t="s">
        <v>69</v>
      </c>
      <c r="D257" s="32"/>
      <c r="E257" s="14"/>
      <c r="F257" s="14"/>
      <c r="G257" s="14"/>
      <c r="H257" s="31"/>
    </row>
    <row r="258" spans="1:702" x14ac:dyDescent="0.25">
      <c r="A258" s="30"/>
      <c r="B258" s="29" t="s">
        <v>223</v>
      </c>
      <c r="C258" s="28" t="s">
        <v>224</v>
      </c>
      <c r="D258" s="45">
        <v>13.74</v>
      </c>
      <c r="E258" s="14"/>
      <c r="F258" s="14"/>
      <c r="G258" s="14"/>
      <c r="H258" s="31"/>
    </row>
    <row r="259" spans="1:702" x14ac:dyDescent="0.25">
      <c r="A259" s="30"/>
      <c r="B259" s="29" t="s">
        <v>225</v>
      </c>
      <c r="C259" s="28" t="s">
        <v>224</v>
      </c>
      <c r="D259" s="45">
        <v>75.84</v>
      </c>
      <c r="E259" s="14"/>
      <c r="F259" s="14"/>
      <c r="G259" s="14"/>
      <c r="H259" s="31"/>
    </row>
    <row r="260" spans="1:702" x14ac:dyDescent="0.25">
      <c r="A260" s="30"/>
      <c r="C260" s="44" t="s">
        <v>105</v>
      </c>
      <c r="D260" s="43">
        <v>89.58</v>
      </c>
      <c r="E260" s="26" t="s">
        <v>79</v>
      </c>
      <c r="F260" s="24">
        <v>89.58</v>
      </c>
      <c r="G260" s="24"/>
      <c r="H260" s="23">
        <f>ROUND(F260*G260,2)</f>
        <v>0</v>
      </c>
      <c r="ZY260" s="1" t="s">
        <v>20</v>
      </c>
      <c r="ZZ260" s="22" t="s">
        <v>226</v>
      </c>
    </row>
    <row r="261" spans="1:702" ht="15" customHeight="1" x14ac:dyDescent="0.25">
      <c r="A261" s="35" t="s">
        <v>227</v>
      </c>
      <c r="B261" s="34" t="s">
        <v>228</v>
      </c>
      <c r="C261" s="34"/>
      <c r="D261" s="33"/>
      <c r="E261" s="14"/>
      <c r="F261" s="14"/>
      <c r="G261" s="14"/>
      <c r="H261" s="31"/>
    </row>
    <row r="262" spans="1:702" x14ac:dyDescent="0.25">
      <c r="A262" s="30"/>
      <c r="B262" s="29" t="s">
        <v>69</v>
      </c>
      <c r="D262" s="32"/>
      <c r="E262" s="14"/>
      <c r="F262" s="14"/>
      <c r="G262" s="14"/>
      <c r="H262" s="31"/>
    </row>
    <row r="263" spans="1:702" x14ac:dyDescent="0.25">
      <c r="A263" s="30"/>
      <c r="B263" s="29" t="s">
        <v>223</v>
      </c>
      <c r="C263" s="28" t="s">
        <v>224</v>
      </c>
      <c r="D263" s="45">
        <v>13.74</v>
      </c>
      <c r="E263" s="14"/>
      <c r="F263" s="14"/>
      <c r="G263" s="14"/>
      <c r="H263" s="31"/>
    </row>
    <row r="264" spans="1:702" x14ac:dyDescent="0.25">
      <c r="A264" s="30"/>
      <c r="B264" s="29" t="s">
        <v>225</v>
      </c>
      <c r="C264" s="28" t="s">
        <v>224</v>
      </c>
      <c r="D264" s="45">
        <v>75.83</v>
      </c>
      <c r="E264" s="14"/>
      <c r="F264" s="14"/>
      <c r="G264" s="14"/>
      <c r="H264" s="31"/>
    </row>
    <row r="265" spans="1:702" x14ac:dyDescent="0.25">
      <c r="A265" s="30"/>
      <c r="C265" s="44" t="s">
        <v>105</v>
      </c>
      <c r="D265" s="43">
        <v>89.57</v>
      </c>
      <c r="E265" s="26" t="s">
        <v>79</v>
      </c>
      <c r="F265" s="24">
        <v>89.57</v>
      </c>
      <c r="G265" s="24"/>
      <c r="H265" s="23">
        <f>ROUND(F265*G265,2)</f>
        <v>0</v>
      </c>
      <c r="ZY265" s="1" t="s">
        <v>20</v>
      </c>
      <c r="ZZ265" s="22" t="s">
        <v>229</v>
      </c>
    </row>
    <row r="266" spans="1:702" ht="15" customHeight="1" x14ac:dyDescent="0.25">
      <c r="A266" s="35" t="s">
        <v>230</v>
      </c>
      <c r="B266" s="34" t="s">
        <v>231</v>
      </c>
      <c r="C266" s="34"/>
      <c r="D266" s="33"/>
      <c r="E266" s="14"/>
      <c r="F266" s="14"/>
      <c r="G266" s="14"/>
      <c r="H266" s="31"/>
    </row>
    <row r="267" spans="1:702" x14ac:dyDescent="0.25">
      <c r="A267" s="30"/>
      <c r="B267" s="29" t="s">
        <v>69</v>
      </c>
      <c r="D267" s="32"/>
      <c r="E267" s="14"/>
      <c r="F267" s="14"/>
      <c r="G267" s="14"/>
      <c r="H267" s="31"/>
    </row>
    <row r="268" spans="1:702" x14ac:dyDescent="0.25">
      <c r="A268" s="30"/>
      <c r="B268" s="29" t="s">
        <v>223</v>
      </c>
      <c r="C268" s="28" t="s">
        <v>224</v>
      </c>
      <c r="D268" s="45">
        <v>22.89</v>
      </c>
      <c r="E268" s="14"/>
      <c r="F268" s="14"/>
      <c r="G268" s="14"/>
      <c r="H268" s="31"/>
    </row>
    <row r="269" spans="1:702" x14ac:dyDescent="0.25">
      <c r="A269" s="30"/>
      <c r="B269" s="29" t="s">
        <v>225</v>
      </c>
      <c r="C269" s="28" t="s">
        <v>224</v>
      </c>
      <c r="D269" s="45">
        <v>126.39</v>
      </c>
      <c r="E269" s="14"/>
      <c r="F269" s="14"/>
      <c r="G269" s="14"/>
      <c r="H269" s="31"/>
    </row>
    <row r="270" spans="1:702" x14ac:dyDescent="0.25">
      <c r="A270" s="30"/>
      <c r="C270" s="44" t="s">
        <v>105</v>
      </c>
      <c r="D270" s="43">
        <v>149.28</v>
      </c>
      <c r="E270" s="26" t="s">
        <v>43</v>
      </c>
      <c r="F270" s="24">
        <v>149.28</v>
      </c>
      <c r="G270" s="24"/>
      <c r="H270" s="23">
        <f>ROUND(F270*G270,2)</f>
        <v>0</v>
      </c>
      <c r="ZY270" s="1" t="s">
        <v>20</v>
      </c>
      <c r="ZZ270" s="22" t="s">
        <v>232</v>
      </c>
    </row>
    <row r="271" spans="1:702" ht="15" customHeight="1" x14ac:dyDescent="0.25">
      <c r="A271" s="38" t="s">
        <v>233</v>
      </c>
      <c r="B271" s="47" t="s">
        <v>234</v>
      </c>
      <c r="C271" s="47"/>
      <c r="D271" s="46"/>
      <c r="E271" s="14"/>
      <c r="F271" s="14"/>
      <c r="G271" s="14"/>
      <c r="H271" s="31"/>
      <c r="ZY271" s="1" t="s">
        <v>10</v>
      </c>
      <c r="ZZ271" s="22"/>
    </row>
    <row r="272" spans="1:702" ht="15" customHeight="1" x14ac:dyDescent="0.25">
      <c r="A272" s="38" t="s">
        <v>235</v>
      </c>
      <c r="B272" s="37" t="s">
        <v>236</v>
      </c>
      <c r="C272" s="37"/>
      <c r="D272" s="36"/>
      <c r="E272" s="14"/>
      <c r="F272" s="14"/>
      <c r="G272" s="14"/>
      <c r="H272" s="31"/>
      <c r="ZY272" s="1" t="s">
        <v>13</v>
      </c>
      <c r="ZZ272" s="22"/>
    </row>
    <row r="273" spans="1:702" ht="23.85" customHeight="1" x14ac:dyDescent="0.25">
      <c r="A273" s="35" t="s">
        <v>237</v>
      </c>
      <c r="B273" s="34" t="s">
        <v>238</v>
      </c>
      <c r="C273" s="34"/>
      <c r="D273" s="33"/>
      <c r="E273" s="14"/>
      <c r="F273" s="14"/>
      <c r="G273" s="14"/>
      <c r="H273" s="31"/>
    </row>
    <row r="274" spans="1:702" x14ac:dyDescent="0.25">
      <c r="A274" s="30"/>
      <c r="B274" s="29" t="s">
        <v>69</v>
      </c>
      <c r="D274" s="32"/>
      <c r="E274" s="14"/>
      <c r="F274" s="14"/>
      <c r="G274" s="14"/>
      <c r="H274" s="31"/>
    </row>
    <row r="275" spans="1:702" x14ac:dyDescent="0.25">
      <c r="A275" s="30"/>
      <c r="B275" s="29" t="s">
        <v>112</v>
      </c>
      <c r="C275" s="28" t="s">
        <v>113</v>
      </c>
      <c r="D275" s="52">
        <v>13.356</v>
      </c>
      <c r="E275" s="14"/>
      <c r="F275" s="14"/>
      <c r="G275" s="14"/>
      <c r="H275" s="31"/>
    </row>
    <row r="276" spans="1:702" x14ac:dyDescent="0.25">
      <c r="A276" s="30"/>
      <c r="C276" s="28" t="s">
        <v>114</v>
      </c>
      <c r="D276" s="52">
        <v>2.41</v>
      </c>
      <c r="E276" s="14"/>
      <c r="F276" s="14"/>
      <c r="G276" s="14"/>
      <c r="H276" s="31"/>
    </row>
    <row r="277" spans="1:702" x14ac:dyDescent="0.25">
      <c r="A277" s="30"/>
      <c r="B277" s="29" t="s">
        <v>115</v>
      </c>
      <c r="C277" s="28" t="s">
        <v>116</v>
      </c>
      <c r="D277" s="52">
        <v>1.0980000000000001</v>
      </c>
      <c r="E277" s="14"/>
      <c r="F277" s="14"/>
      <c r="G277" s="14"/>
      <c r="H277" s="31"/>
    </row>
    <row r="278" spans="1:702" x14ac:dyDescent="0.25">
      <c r="A278" s="30"/>
      <c r="C278" s="28" t="s">
        <v>117</v>
      </c>
      <c r="D278" s="52">
        <v>1.5669999999999999</v>
      </c>
      <c r="E278" s="14"/>
      <c r="F278" s="14"/>
      <c r="G278" s="14"/>
      <c r="H278" s="31"/>
    </row>
    <row r="279" spans="1:702" x14ac:dyDescent="0.25">
      <c r="A279" s="30"/>
      <c r="B279" s="29" t="s">
        <v>118</v>
      </c>
      <c r="C279" s="28" t="s">
        <v>119</v>
      </c>
      <c r="D279" s="52">
        <v>21.623000000000001</v>
      </c>
      <c r="E279" s="14"/>
      <c r="F279" s="14"/>
      <c r="G279" s="14"/>
      <c r="H279" s="31"/>
    </row>
    <row r="280" spans="1:702" x14ac:dyDescent="0.25">
      <c r="A280" s="30"/>
      <c r="C280" s="44" t="s">
        <v>105</v>
      </c>
      <c r="D280" s="56">
        <v>40.054000000000002</v>
      </c>
      <c r="E280" s="26" t="s">
        <v>72</v>
      </c>
      <c r="F280" s="51">
        <v>40.054000000000002</v>
      </c>
      <c r="G280" s="24"/>
      <c r="H280" s="23">
        <f>ROUND(F280*G280,2)</f>
        <v>0</v>
      </c>
      <c r="ZY280" s="1" t="s">
        <v>20</v>
      </c>
      <c r="ZZ280" s="22" t="s">
        <v>239</v>
      </c>
    </row>
    <row r="281" spans="1:702" ht="15" customHeight="1" x14ac:dyDescent="0.25">
      <c r="A281" s="38" t="s">
        <v>240</v>
      </c>
      <c r="B281" s="37" t="s">
        <v>241</v>
      </c>
      <c r="C281" s="37"/>
      <c r="D281" s="36"/>
      <c r="E281" s="14"/>
      <c r="F281" s="14"/>
      <c r="G281" s="14"/>
      <c r="H281" s="31"/>
      <c r="ZY281" s="1" t="s">
        <v>13</v>
      </c>
      <c r="ZZ281" s="22"/>
    </row>
    <row r="282" spans="1:702" ht="50.45" customHeight="1" x14ac:dyDescent="0.25">
      <c r="A282" s="35" t="s">
        <v>242</v>
      </c>
      <c r="B282" s="34" t="s">
        <v>243</v>
      </c>
      <c r="C282" s="34"/>
      <c r="D282" s="33"/>
      <c r="E282" s="14"/>
      <c r="F282" s="14"/>
      <c r="G282" s="14"/>
      <c r="H282" s="31"/>
    </row>
    <row r="283" spans="1:702" x14ac:dyDescent="0.25">
      <c r="A283" s="30"/>
      <c r="B283" s="29" t="s">
        <v>69</v>
      </c>
      <c r="D283" s="32"/>
      <c r="E283" s="14"/>
      <c r="F283" s="14"/>
      <c r="G283" s="14"/>
      <c r="H283" s="31"/>
    </row>
    <row r="284" spans="1:702" x14ac:dyDescent="0.25">
      <c r="A284" s="30"/>
      <c r="B284" s="29" t="s">
        <v>112</v>
      </c>
      <c r="C284" s="28" t="s">
        <v>113</v>
      </c>
      <c r="D284" s="52">
        <v>50.298000000000002</v>
      </c>
      <c r="E284" s="14"/>
      <c r="F284" s="14"/>
      <c r="G284" s="14"/>
      <c r="H284" s="31"/>
    </row>
    <row r="285" spans="1:702" x14ac:dyDescent="0.25">
      <c r="A285" s="30"/>
      <c r="C285" s="28" t="s">
        <v>114</v>
      </c>
      <c r="D285" s="52">
        <v>10.746</v>
      </c>
      <c r="E285" s="14"/>
      <c r="F285" s="14"/>
      <c r="G285" s="14"/>
      <c r="H285" s="31"/>
    </row>
    <row r="286" spans="1:702" x14ac:dyDescent="0.25">
      <c r="A286" s="30"/>
      <c r="B286" s="29" t="s">
        <v>115</v>
      </c>
      <c r="C286" s="28" t="s">
        <v>116</v>
      </c>
      <c r="D286" s="52">
        <v>2.8380000000000001</v>
      </c>
      <c r="E286" s="14"/>
      <c r="F286" s="14"/>
      <c r="G286" s="14"/>
      <c r="H286" s="31"/>
    </row>
    <row r="287" spans="1:702" x14ac:dyDescent="0.25">
      <c r="A287" s="30"/>
      <c r="C287" s="28" t="s">
        <v>117</v>
      </c>
      <c r="D287" s="52">
        <v>4.7430000000000003</v>
      </c>
      <c r="E287" s="14"/>
      <c r="F287" s="14"/>
      <c r="G287" s="14"/>
      <c r="H287" s="31"/>
    </row>
    <row r="288" spans="1:702" x14ac:dyDescent="0.25">
      <c r="A288" s="30"/>
      <c r="B288" s="29" t="s">
        <v>118</v>
      </c>
      <c r="C288" s="28" t="s">
        <v>119</v>
      </c>
      <c r="D288" s="52">
        <v>36.238999999999997</v>
      </c>
      <c r="E288" s="14"/>
      <c r="F288" s="14"/>
      <c r="G288" s="14"/>
      <c r="H288" s="31"/>
    </row>
    <row r="289" spans="1:702" x14ac:dyDescent="0.25">
      <c r="A289" s="30"/>
      <c r="C289" s="44" t="s">
        <v>105</v>
      </c>
      <c r="D289" s="56">
        <v>104.864</v>
      </c>
      <c r="E289" s="26" t="s">
        <v>72</v>
      </c>
      <c r="F289" s="51">
        <v>104.864</v>
      </c>
      <c r="G289" s="24"/>
      <c r="H289" s="23">
        <f>ROUND(F289*G289,2)</f>
        <v>0</v>
      </c>
      <c r="ZY289" s="1" t="s">
        <v>20</v>
      </c>
      <c r="ZZ289" s="22" t="s">
        <v>244</v>
      </c>
    </row>
    <row r="290" spans="1:702" x14ac:dyDescent="0.25">
      <c r="A290" s="12"/>
      <c r="B290" s="11"/>
      <c r="C290" s="11"/>
      <c r="D290" s="10"/>
      <c r="E290" s="14"/>
      <c r="F290" s="14"/>
      <c r="G290" s="14"/>
      <c r="H290" s="8"/>
    </row>
    <row r="291" spans="1:702" ht="15" customHeight="1" x14ac:dyDescent="0.25">
      <c r="A291" s="21"/>
      <c r="B291" s="20" t="s">
        <v>245</v>
      </c>
      <c r="C291" s="20"/>
      <c r="D291" s="19"/>
      <c r="E291" s="14"/>
      <c r="F291" s="14"/>
      <c r="G291" s="14"/>
      <c r="H291" s="18">
        <f>SUBTOTAL(109,H71:H290)</f>
        <v>0</v>
      </c>
      <c r="I291" s="17"/>
      <c r="ZY291" s="1" t="s">
        <v>52</v>
      </c>
    </row>
    <row r="292" spans="1:702" x14ac:dyDescent="0.25">
      <c r="A292" s="16"/>
      <c r="B292" s="7"/>
      <c r="C292" s="7"/>
      <c r="D292" s="15"/>
      <c r="E292" s="14"/>
      <c r="F292" s="14"/>
      <c r="G292" s="14"/>
      <c r="H292" s="13"/>
    </row>
    <row r="293" spans="1:702" ht="15" customHeight="1" x14ac:dyDescent="0.25">
      <c r="A293" s="38" t="s">
        <v>246</v>
      </c>
      <c r="B293" s="40" t="s">
        <v>247</v>
      </c>
      <c r="C293" s="40"/>
      <c r="D293" s="39"/>
      <c r="E293" s="14"/>
      <c r="F293" s="14"/>
      <c r="G293" s="14"/>
      <c r="H293" s="31"/>
      <c r="ZY293" s="1" t="s">
        <v>8</v>
      </c>
      <c r="ZZ293" s="22"/>
    </row>
    <row r="294" spans="1:702" ht="15" customHeight="1" x14ac:dyDescent="0.25">
      <c r="A294" s="38" t="s">
        <v>248</v>
      </c>
      <c r="B294" s="47" t="s">
        <v>249</v>
      </c>
      <c r="C294" s="47"/>
      <c r="D294" s="46"/>
      <c r="E294" s="14"/>
      <c r="F294" s="14"/>
      <c r="G294" s="14"/>
      <c r="H294" s="31"/>
      <c r="ZY294" s="1" t="s">
        <v>10</v>
      </c>
      <c r="ZZ294" s="22"/>
    </row>
    <row r="295" spans="1:702" x14ac:dyDescent="0.25">
      <c r="A295" s="38" t="s">
        <v>250</v>
      </c>
      <c r="D295" s="32"/>
      <c r="E295" s="14"/>
      <c r="F295" s="14"/>
      <c r="G295" s="14"/>
      <c r="H295" s="31"/>
      <c r="ZY295" s="1" t="s">
        <v>13</v>
      </c>
      <c r="ZZ295" s="22"/>
    </row>
    <row r="296" spans="1:702" ht="15" customHeight="1" x14ac:dyDescent="0.25">
      <c r="A296" s="35" t="s">
        <v>251</v>
      </c>
      <c r="B296" s="34" t="s">
        <v>77</v>
      </c>
      <c r="C296" s="34"/>
      <c r="D296" s="33"/>
      <c r="E296" s="14"/>
      <c r="F296" s="14"/>
      <c r="G296" s="14"/>
      <c r="H296" s="31"/>
    </row>
    <row r="297" spans="1:702" x14ac:dyDescent="0.25">
      <c r="A297" s="30"/>
      <c r="B297" s="29" t="s">
        <v>69</v>
      </c>
      <c r="D297" s="32"/>
      <c r="E297" s="14"/>
      <c r="F297" s="14"/>
      <c r="G297" s="14"/>
      <c r="H297" s="31"/>
    </row>
    <row r="298" spans="1:702" x14ac:dyDescent="0.25">
      <c r="A298" s="30"/>
      <c r="B298" s="29" t="s">
        <v>17</v>
      </c>
      <c r="C298" s="28" t="s">
        <v>104</v>
      </c>
      <c r="D298" s="45">
        <v>652.94000000000005</v>
      </c>
      <c r="E298" s="14"/>
      <c r="F298" s="14"/>
      <c r="G298" s="14"/>
      <c r="H298" s="31"/>
    </row>
    <row r="299" spans="1:702" x14ac:dyDescent="0.25">
      <c r="A299" s="30"/>
      <c r="C299" s="28" t="s">
        <v>252</v>
      </c>
      <c r="D299" s="45">
        <v>16.11</v>
      </c>
      <c r="E299" s="14"/>
      <c r="F299" s="14"/>
      <c r="G299" s="14"/>
      <c r="H299" s="31"/>
    </row>
    <row r="300" spans="1:702" x14ac:dyDescent="0.25">
      <c r="A300" s="30"/>
      <c r="C300" s="44" t="s">
        <v>105</v>
      </c>
      <c r="D300" s="43">
        <v>669.05</v>
      </c>
      <c r="E300" s="26" t="s">
        <v>79</v>
      </c>
      <c r="F300" s="24">
        <v>669.05</v>
      </c>
      <c r="G300" s="24"/>
      <c r="H300" s="23">
        <f>ROUND(F300*G300,2)</f>
        <v>0</v>
      </c>
      <c r="ZY300" s="1" t="s">
        <v>20</v>
      </c>
      <c r="ZZ300" s="22" t="s">
        <v>253</v>
      </c>
    </row>
    <row r="301" spans="1:702" ht="50.45" customHeight="1" x14ac:dyDescent="0.25">
      <c r="A301" s="35" t="s">
        <v>254</v>
      </c>
      <c r="B301" s="34" t="s">
        <v>255</v>
      </c>
      <c r="C301" s="34"/>
      <c r="D301" s="33"/>
      <c r="E301" s="14"/>
      <c r="F301" s="14"/>
      <c r="G301" s="14"/>
      <c r="H301" s="31"/>
    </row>
    <row r="302" spans="1:702" x14ac:dyDescent="0.25">
      <c r="A302" s="30"/>
      <c r="B302" s="29" t="s">
        <v>69</v>
      </c>
      <c r="D302" s="32"/>
      <c r="E302" s="14"/>
      <c r="F302" s="14"/>
      <c r="G302" s="14"/>
      <c r="H302" s="31"/>
    </row>
    <row r="303" spans="1:702" x14ac:dyDescent="0.25">
      <c r="A303" s="30"/>
      <c r="B303" s="29" t="s">
        <v>17</v>
      </c>
      <c r="C303" s="28" t="s">
        <v>104</v>
      </c>
      <c r="D303" s="45">
        <v>652.94000000000005</v>
      </c>
      <c r="E303" s="14"/>
      <c r="F303" s="14"/>
      <c r="G303" s="14"/>
      <c r="H303" s="31"/>
    </row>
    <row r="304" spans="1:702" x14ac:dyDescent="0.25">
      <c r="A304" s="30"/>
      <c r="C304" s="28" t="s">
        <v>252</v>
      </c>
      <c r="D304" s="45">
        <v>16.11</v>
      </c>
      <c r="E304" s="14"/>
      <c r="F304" s="14"/>
      <c r="G304" s="14"/>
      <c r="H304" s="31"/>
    </row>
    <row r="305" spans="1:702" x14ac:dyDescent="0.25">
      <c r="A305" s="30"/>
      <c r="C305" s="44" t="s">
        <v>105</v>
      </c>
      <c r="D305" s="43">
        <v>669.05</v>
      </c>
      <c r="E305" s="26" t="s">
        <v>79</v>
      </c>
      <c r="F305" s="24">
        <v>669.05</v>
      </c>
      <c r="G305" s="24"/>
      <c r="H305" s="23">
        <f>ROUND(F305*G305,2)</f>
        <v>0</v>
      </c>
      <c r="ZY305" s="1" t="s">
        <v>20</v>
      </c>
      <c r="ZZ305" s="22" t="s">
        <v>256</v>
      </c>
    </row>
    <row r="306" spans="1:702" ht="15" customHeight="1" x14ac:dyDescent="0.25">
      <c r="A306" s="35" t="s">
        <v>257</v>
      </c>
      <c r="B306" s="34" t="s">
        <v>258</v>
      </c>
      <c r="C306" s="34"/>
      <c r="D306" s="33"/>
      <c r="E306" s="14"/>
      <c r="F306" s="14"/>
      <c r="G306" s="14"/>
      <c r="H306" s="31"/>
    </row>
    <row r="307" spans="1:702" x14ac:dyDescent="0.25">
      <c r="A307" s="30"/>
      <c r="B307" s="29" t="s">
        <v>69</v>
      </c>
      <c r="D307" s="32"/>
      <c r="E307" s="14"/>
      <c r="F307" s="14"/>
      <c r="G307" s="14"/>
      <c r="H307" s="31"/>
    </row>
    <row r="308" spans="1:702" x14ac:dyDescent="0.25">
      <c r="A308" s="30"/>
      <c r="B308" s="29" t="s">
        <v>17</v>
      </c>
      <c r="C308" s="28" t="s">
        <v>104</v>
      </c>
      <c r="D308" s="45">
        <v>652.94000000000005</v>
      </c>
      <c r="E308" s="14"/>
      <c r="F308" s="14"/>
      <c r="G308" s="14"/>
      <c r="H308" s="31"/>
    </row>
    <row r="309" spans="1:702" x14ac:dyDescent="0.25">
      <c r="A309" s="30"/>
      <c r="C309" s="28" t="s">
        <v>252</v>
      </c>
      <c r="D309" s="45">
        <v>16.11</v>
      </c>
      <c r="E309" s="14"/>
      <c r="F309" s="14"/>
      <c r="G309" s="14"/>
      <c r="H309" s="31"/>
    </row>
    <row r="310" spans="1:702" x14ac:dyDescent="0.25">
      <c r="A310" s="30"/>
      <c r="C310" s="44" t="s">
        <v>105</v>
      </c>
      <c r="D310" s="43">
        <v>669.05</v>
      </c>
      <c r="E310" s="26" t="s">
        <v>79</v>
      </c>
      <c r="F310" s="24">
        <v>669.05</v>
      </c>
      <c r="G310" s="24"/>
      <c r="H310" s="23">
        <f>ROUND(F310*G310,2)</f>
        <v>0</v>
      </c>
      <c r="ZY310" s="1" t="s">
        <v>20</v>
      </c>
      <c r="ZZ310" s="22" t="s">
        <v>259</v>
      </c>
    </row>
    <row r="311" spans="1:702" ht="15" customHeight="1" x14ac:dyDescent="0.25">
      <c r="A311" s="35" t="s">
        <v>260</v>
      </c>
      <c r="B311" s="34" t="s">
        <v>261</v>
      </c>
      <c r="C311" s="34"/>
      <c r="D311" s="33"/>
      <c r="E311" s="14"/>
      <c r="F311" s="14"/>
      <c r="G311" s="14"/>
      <c r="H311" s="31"/>
    </row>
    <row r="312" spans="1:702" x14ac:dyDescent="0.25">
      <c r="A312" s="30"/>
      <c r="B312" s="29" t="s">
        <v>69</v>
      </c>
      <c r="D312" s="32"/>
      <c r="E312" s="14"/>
      <c r="F312" s="14"/>
      <c r="G312" s="14"/>
      <c r="H312" s="31"/>
    </row>
    <row r="313" spans="1:702" x14ac:dyDescent="0.25">
      <c r="A313" s="30"/>
      <c r="B313" s="29" t="s">
        <v>17</v>
      </c>
      <c r="C313" s="28" t="s">
        <v>104</v>
      </c>
      <c r="D313" s="45">
        <v>652.94000000000005</v>
      </c>
      <c r="E313" s="14"/>
      <c r="F313" s="14"/>
      <c r="G313" s="14"/>
      <c r="H313" s="31"/>
    </row>
    <row r="314" spans="1:702" x14ac:dyDescent="0.25">
      <c r="A314" s="30"/>
      <c r="C314" s="28" t="s">
        <v>252</v>
      </c>
      <c r="D314" s="45">
        <v>16.11</v>
      </c>
      <c r="E314" s="14"/>
      <c r="F314" s="14"/>
      <c r="G314" s="14"/>
      <c r="H314" s="31"/>
    </row>
    <row r="315" spans="1:702" x14ac:dyDescent="0.25">
      <c r="A315" s="30"/>
      <c r="B315" s="29" t="s">
        <v>70</v>
      </c>
      <c r="C315" s="28" t="s">
        <v>71</v>
      </c>
      <c r="D315" s="45">
        <v>6.22</v>
      </c>
      <c r="E315" s="14"/>
      <c r="F315" s="14"/>
      <c r="G315" s="14"/>
      <c r="H315" s="31"/>
    </row>
    <row r="316" spans="1:702" x14ac:dyDescent="0.25">
      <c r="A316" s="30"/>
      <c r="C316" s="44" t="s">
        <v>105</v>
      </c>
      <c r="D316" s="43">
        <v>675.27</v>
      </c>
      <c r="E316" s="26" t="s">
        <v>79</v>
      </c>
      <c r="F316" s="24">
        <v>675.27</v>
      </c>
      <c r="G316" s="24"/>
      <c r="H316" s="23">
        <f>ROUND(F316*G316,2)</f>
        <v>0</v>
      </c>
      <c r="ZY316" s="1" t="s">
        <v>20</v>
      </c>
      <c r="ZZ316" s="22" t="s">
        <v>262</v>
      </c>
    </row>
    <row r="317" spans="1:702" ht="15" customHeight="1" x14ac:dyDescent="0.25">
      <c r="A317" s="35" t="s">
        <v>263</v>
      </c>
      <c r="B317" s="34" t="s">
        <v>264</v>
      </c>
      <c r="C317" s="34"/>
      <c r="D317" s="33"/>
      <c r="E317" s="14"/>
      <c r="F317" s="14"/>
      <c r="G317" s="14"/>
      <c r="H317" s="31"/>
    </row>
    <row r="318" spans="1:702" x14ac:dyDescent="0.25">
      <c r="A318" s="30"/>
      <c r="B318" s="29" t="s">
        <v>69</v>
      </c>
      <c r="D318" s="32"/>
      <c r="E318" s="14"/>
      <c r="F318" s="14"/>
      <c r="G318" s="14"/>
      <c r="H318" s="31"/>
    </row>
    <row r="319" spans="1:702" x14ac:dyDescent="0.25">
      <c r="A319" s="30"/>
      <c r="B319" s="29" t="s">
        <v>17</v>
      </c>
      <c r="C319" s="28" t="s">
        <v>104</v>
      </c>
      <c r="D319" s="45">
        <v>652.94000000000005</v>
      </c>
      <c r="E319" s="14"/>
      <c r="F319" s="14"/>
      <c r="G319" s="14"/>
      <c r="H319" s="31"/>
    </row>
    <row r="320" spans="1:702" x14ac:dyDescent="0.25">
      <c r="A320" s="30"/>
      <c r="C320" s="28" t="s">
        <v>252</v>
      </c>
      <c r="D320" s="45">
        <v>16.11</v>
      </c>
      <c r="E320" s="14"/>
      <c r="F320" s="14"/>
      <c r="G320" s="14"/>
      <c r="H320" s="31"/>
    </row>
    <row r="321" spans="1:702" x14ac:dyDescent="0.25">
      <c r="A321" s="30"/>
      <c r="B321" s="29" t="s">
        <v>70</v>
      </c>
      <c r="C321" s="28" t="s">
        <v>71</v>
      </c>
      <c r="D321" s="45">
        <v>6.22</v>
      </c>
      <c r="E321" s="14"/>
      <c r="F321" s="14"/>
      <c r="G321" s="14"/>
      <c r="H321" s="31"/>
    </row>
    <row r="322" spans="1:702" x14ac:dyDescent="0.25">
      <c r="A322" s="30"/>
      <c r="C322" s="44" t="s">
        <v>105</v>
      </c>
      <c r="D322" s="43">
        <v>675.27</v>
      </c>
      <c r="E322" s="26" t="s">
        <v>79</v>
      </c>
      <c r="F322" s="24">
        <v>675.27</v>
      </c>
      <c r="G322" s="24"/>
      <c r="H322" s="23">
        <f>ROUND(F322*G322,2)</f>
        <v>0</v>
      </c>
      <c r="ZY322" s="1" t="s">
        <v>20</v>
      </c>
      <c r="ZZ322" s="22" t="s">
        <v>265</v>
      </c>
    </row>
    <row r="323" spans="1:702" ht="15" customHeight="1" x14ac:dyDescent="0.25">
      <c r="A323" s="38" t="s">
        <v>266</v>
      </c>
      <c r="B323" s="47" t="s">
        <v>267</v>
      </c>
      <c r="C323" s="47"/>
      <c r="D323" s="46"/>
      <c r="E323" s="14"/>
      <c r="F323" s="14"/>
      <c r="G323" s="14"/>
      <c r="H323" s="31"/>
      <c r="ZY323" s="1" t="s">
        <v>10</v>
      </c>
      <c r="ZZ323" s="22"/>
    </row>
    <row r="324" spans="1:702" x14ac:dyDescent="0.25">
      <c r="A324" s="38" t="s">
        <v>268</v>
      </c>
      <c r="D324" s="32"/>
      <c r="E324" s="14"/>
      <c r="F324" s="14"/>
      <c r="G324" s="14"/>
      <c r="H324" s="31"/>
      <c r="ZY324" s="1" t="s">
        <v>13</v>
      </c>
      <c r="ZZ324" s="22"/>
    </row>
    <row r="325" spans="1:702" ht="15" customHeight="1" x14ac:dyDescent="0.25">
      <c r="A325" s="35" t="s">
        <v>269</v>
      </c>
      <c r="B325" s="34" t="s">
        <v>149</v>
      </c>
      <c r="C325" s="34"/>
      <c r="D325" s="33"/>
      <c r="E325" s="14"/>
      <c r="F325" s="14"/>
      <c r="G325" s="14"/>
      <c r="H325" s="31"/>
    </row>
    <row r="326" spans="1:702" x14ac:dyDescent="0.25">
      <c r="A326" s="30"/>
      <c r="B326" s="29" t="s">
        <v>69</v>
      </c>
      <c r="D326" s="32"/>
      <c r="E326" s="14"/>
      <c r="F326" s="14"/>
      <c r="G326" s="14"/>
      <c r="H326" s="31"/>
    </row>
    <row r="327" spans="1:702" x14ac:dyDescent="0.25">
      <c r="A327" s="30"/>
      <c r="B327" s="29" t="s">
        <v>17</v>
      </c>
      <c r="C327" s="28" t="s">
        <v>104</v>
      </c>
      <c r="D327" s="52">
        <v>143.64500000000001</v>
      </c>
      <c r="E327" s="14"/>
      <c r="F327" s="14"/>
      <c r="G327" s="14"/>
      <c r="H327" s="31"/>
    </row>
    <row r="328" spans="1:702" x14ac:dyDescent="0.25">
      <c r="A328" s="30"/>
      <c r="C328" s="28" t="s">
        <v>252</v>
      </c>
      <c r="D328" s="52">
        <v>3.5430000000000001</v>
      </c>
      <c r="E328" s="14"/>
      <c r="F328" s="14"/>
      <c r="G328" s="14"/>
      <c r="H328" s="31"/>
    </row>
    <row r="329" spans="1:702" x14ac:dyDescent="0.25">
      <c r="A329" s="30"/>
      <c r="C329" s="44" t="s">
        <v>105</v>
      </c>
      <c r="D329" s="56">
        <v>147.18799999999999</v>
      </c>
      <c r="E329" s="26" t="s">
        <v>72</v>
      </c>
      <c r="F329" s="51">
        <v>147.18799999999999</v>
      </c>
      <c r="G329" s="24"/>
      <c r="H329" s="23">
        <f>ROUND(F329*G329,2)</f>
        <v>0</v>
      </c>
      <c r="ZY329" s="1" t="s">
        <v>20</v>
      </c>
      <c r="ZZ329" s="22" t="s">
        <v>270</v>
      </c>
    </row>
    <row r="330" spans="1:702" ht="15" customHeight="1" x14ac:dyDescent="0.25">
      <c r="A330" s="35"/>
      <c r="B330" s="34" t="s">
        <v>141</v>
      </c>
      <c r="C330" s="34"/>
      <c r="D330" s="33"/>
      <c r="E330" s="14"/>
      <c r="F330" s="14"/>
      <c r="G330" s="14"/>
      <c r="H330" s="31"/>
    </row>
    <row r="331" spans="1:702" x14ac:dyDescent="0.25">
      <c r="A331" s="30"/>
      <c r="B331" s="29" t="s">
        <v>69</v>
      </c>
      <c r="D331" s="32"/>
      <c r="E331" s="14"/>
      <c r="F331" s="14"/>
      <c r="G331" s="14"/>
      <c r="H331" s="31"/>
    </row>
    <row r="332" spans="1:702" x14ac:dyDescent="0.25">
      <c r="A332" s="30"/>
      <c r="B332" s="29" t="s">
        <v>17</v>
      </c>
      <c r="C332" s="28" t="s">
        <v>104</v>
      </c>
      <c r="D332" s="52">
        <v>1958.8050000000001</v>
      </c>
      <c r="E332" s="14"/>
      <c r="F332" s="14"/>
      <c r="G332" s="14"/>
      <c r="H332" s="31"/>
    </row>
    <row r="333" spans="1:702" x14ac:dyDescent="0.25">
      <c r="A333" s="30"/>
      <c r="C333" s="28" t="s">
        <v>252</v>
      </c>
      <c r="D333" s="52">
        <v>48.33</v>
      </c>
      <c r="E333" s="14"/>
      <c r="F333" s="14"/>
      <c r="G333" s="14"/>
      <c r="H333" s="31"/>
    </row>
    <row r="334" spans="1:702" x14ac:dyDescent="0.25">
      <c r="A334" s="30"/>
      <c r="C334" s="44" t="s">
        <v>105</v>
      </c>
      <c r="D334" s="56">
        <v>2007.135</v>
      </c>
      <c r="E334" s="26" t="s">
        <v>142</v>
      </c>
      <c r="F334" s="51">
        <v>2007.135</v>
      </c>
      <c r="G334" s="24"/>
      <c r="H334" s="23">
        <f>ROUND(F334*G334,2)</f>
        <v>0</v>
      </c>
      <c r="ZY334" s="1" t="s">
        <v>20</v>
      </c>
      <c r="ZZ334" s="22" t="s">
        <v>271</v>
      </c>
    </row>
    <row r="335" spans="1:702" ht="15" customHeight="1" x14ac:dyDescent="0.25">
      <c r="A335" s="35" t="s">
        <v>272</v>
      </c>
      <c r="B335" s="34" t="s">
        <v>183</v>
      </c>
      <c r="C335" s="34"/>
      <c r="D335" s="33"/>
      <c r="E335" s="14"/>
      <c r="F335" s="14"/>
      <c r="G335" s="14"/>
      <c r="H335" s="31"/>
    </row>
    <row r="336" spans="1:702" x14ac:dyDescent="0.25">
      <c r="A336" s="30"/>
      <c r="B336" s="29" t="s">
        <v>69</v>
      </c>
      <c r="D336" s="32"/>
      <c r="E336" s="14"/>
      <c r="F336" s="14"/>
      <c r="G336" s="14"/>
      <c r="H336" s="31"/>
    </row>
    <row r="337" spans="1:702" x14ac:dyDescent="0.25">
      <c r="A337" s="30"/>
      <c r="B337" s="29" t="s">
        <v>17</v>
      </c>
      <c r="C337" s="28" t="s">
        <v>104</v>
      </c>
      <c r="D337" s="52">
        <v>8488.1550000000007</v>
      </c>
      <c r="E337" s="14"/>
      <c r="F337" s="14"/>
      <c r="G337" s="14"/>
      <c r="H337" s="31"/>
    </row>
    <row r="338" spans="1:702" x14ac:dyDescent="0.25">
      <c r="A338" s="30"/>
      <c r="C338" s="28" t="s">
        <v>252</v>
      </c>
      <c r="D338" s="52">
        <v>209.43</v>
      </c>
      <c r="E338" s="14"/>
      <c r="F338" s="14"/>
      <c r="G338" s="14"/>
      <c r="H338" s="31"/>
    </row>
    <row r="339" spans="1:702" x14ac:dyDescent="0.25">
      <c r="A339" s="30"/>
      <c r="C339" s="44" t="s">
        <v>105</v>
      </c>
      <c r="D339" s="56">
        <v>8697.5849999999991</v>
      </c>
      <c r="E339" s="26" t="s">
        <v>142</v>
      </c>
      <c r="F339" s="51">
        <v>8697.5849999999991</v>
      </c>
      <c r="G339" s="24"/>
      <c r="H339" s="23">
        <f>ROUND(F339*G339,2)</f>
        <v>0</v>
      </c>
      <c r="ZY339" s="1" t="s">
        <v>20</v>
      </c>
      <c r="ZZ339" s="22" t="s">
        <v>273</v>
      </c>
    </row>
    <row r="340" spans="1:702" ht="23.85" customHeight="1" x14ac:dyDescent="0.25">
      <c r="A340" s="35" t="s">
        <v>274</v>
      </c>
      <c r="B340" s="34" t="s">
        <v>275</v>
      </c>
      <c r="C340" s="34"/>
      <c r="D340" s="33"/>
      <c r="E340" s="14"/>
      <c r="F340" s="14"/>
      <c r="G340" s="14"/>
      <c r="H340" s="31"/>
    </row>
    <row r="341" spans="1:702" x14ac:dyDescent="0.25">
      <c r="A341" s="30"/>
      <c r="B341" s="29" t="s">
        <v>69</v>
      </c>
      <c r="D341" s="32"/>
      <c r="E341" s="14"/>
      <c r="F341" s="14"/>
      <c r="G341" s="14"/>
      <c r="H341" s="31"/>
    </row>
    <row r="342" spans="1:702" x14ac:dyDescent="0.25">
      <c r="A342" s="30"/>
      <c r="B342" s="29" t="s">
        <v>17</v>
      </c>
      <c r="C342" s="28" t="s">
        <v>104</v>
      </c>
      <c r="D342" s="45">
        <v>652.94000000000005</v>
      </c>
      <c r="E342" s="14"/>
      <c r="F342" s="14"/>
      <c r="G342" s="14"/>
      <c r="H342" s="31"/>
    </row>
    <row r="343" spans="1:702" x14ac:dyDescent="0.25">
      <c r="A343" s="30"/>
      <c r="C343" s="28" t="s">
        <v>252</v>
      </c>
      <c r="D343" s="45">
        <v>16.11</v>
      </c>
      <c r="E343" s="14"/>
      <c r="F343" s="14"/>
      <c r="G343" s="14"/>
      <c r="H343" s="31"/>
    </row>
    <row r="344" spans="1:702" x14ac:dyDescent="0.25">
      <c r="A344" s="30"/>
      <c r="C344" s="44" t="s">
        <v>105</v>
      </c>
      <c r="D344" s="43">
        <v>669.05</v>
      </c>
      <c r="E344" s="26" t="s">
        <v>79</v>
      </c>
      <c r="F344" s="24">
        <v>669.05</v>
      </c>
      <c r="G344" s="24"/>
      <c r="H344" s="23">
        <f>ROUND(F344*G344,2)</f>
        <v>0</v>
      </c>
      <c r="ZY344" s="1" t="s">
        <v>20</v>
      </c>
      <c r="ZZ344" s="22" t="s">
        <v>276</v>
      </c>
    </row>
    <row r="345" spans="1:702" ht="15" customHeight="1" x14ac:dyDescent="0.25">
      <c r="A345" s="38" t="s">
        <v>277</v>
      </c>
      <c r="B345" s="47" t="s">
        <v>278</v>
      </c>
      <c r="C345" s="47"/>
      <c r="D345" s="46"/>
      <c r="E345" s="14"/>
      <c r="F345" s="14"/>
      <c r="G345" s="14"/>
      <c r="H345" s="31"/>
      <c r="ZY345" s="1" t="s">
        <v>10</v>
      </c>
      <c r="ZZ345" s="22"/>
    </row>
    <row r="346" spans="1:702" x14ac:dyDescent="0.25">
      <c r="A346" s="38" t="s">
        <v>279</v>
      </c>
      <c r="D346" s="32"/>
      <c r="E346" s="14"/>
      <c r="F346" s="14"/>
      <c r="G346" s="14"/>
      <c r="H346" s="31"/>
      <c r="ZY346" s="1" t="s">
        <v>13</v>
      </c>
      <c r="ZZ346" s="22"/>
    </row>
    <row r="347" spans="1:702" ht="15" customHeight="1" x14ac:dyDescent="0.25">
      <c r="A347" s="35" t="s">
        <v>280</v>
      </c>
      <c r="B347" s="34" t="s">
        <v>188</v>
      </c>
      <c r="C347" s="34"/>
      <c r="D347" s="33"/>
      <c r="E347" s="14"/>
      <c r="F347" s="14"/>
      <c r="G347" s="14"/>
      <c r="H347" s="31"/>
    </row>
    <row r="348" spans="1:702" x14ac:dyDescent="0.25">
      <c r="A348" s="30"/>
      <c r="B348" s="29" t="s">
        <v>69</v>
      </c>
      <c r="D348" s="32"/>
      <c r="E348" s="14"/>
      <c r="F348" s="14"/>
      <c r="G348" s="14"/>
      <c r="H348" s="31"/>
    </row>
    <row r="349" spans="1:702" x14ac:dyDescent="0.25">
      <c r="A349" s="30"/>
      <c r="B349" s="29" t="s">
        <v>17</v>
      </c>
      <c r="C349" s="28" t="s">
        <v>104</v>
      </c>
      <c r="D349" s="45">
        <v>652.94000000000005</v>
      </c>
      <c r="E349" s="14"/>
      <c r="F349" s="14"/>
      <c r="G349" s="14"/>
      <c r="H349" s="31"/>
    </row>
    <row r="350" spans="1:702" x14ac:dyDescent="0.25">
      <c r="A350" s="30"/>
      <c r="C350" s="28" t="s">
        <v>252</v>
      </c>
      <c r="D350" s="45">
        <v>16.11</v>
      </c>
      <c r="E350" s="14"/>
      <c r="F350" s="14"/>
      <c r="G350" s="14"/>
      <c r="H350" s="31"/>
    </row>
    <row r="351" spans="1:702" x14ac:dyDescent="0.25">
      <c r="A351" s="30"/>
      <c r="C351" s="44" t="s">
        <v>105</v>
      </c>
      <c r="D351" s="43">
        <v>669.05</v>
      </c>
      <c r="E351" s="26" t="s">
        <v>79</v>
      </c>
      <c r="F351" s="24">
        <v>669.05</v>
      </c>
      <c r="G351" s="24"/>
      <c r="H351" s="23">
        <f>ROUND(F351*G351,2)</f>
        <v>0</v>
      </c>
      <c r="ZY351" s="1" t="s">
        <v>20</v>
      </c>
      <c r="ZZ351" s="22" t="s">
        <v>281</v>
      </c>
    </row>
    <row r="352" spans="1:702" x14ac:dyDescent="0.25">
      <c r="A352" s="12"/>
      <c r="B352" s="11"/>
      <c r="C352" s="11"/>
      <c r="D352" s="10"/>
      <c r="E352" s="14"/>
      <c r="F352" s="14"/>
      <c r="G352" s="14"/>
      <c r="H352" s="8"/>
    </row>
    <row r="353" spans="1:702" ht="15" customHeight="1" x14ac:dyDescent="0.25">
      <c r="A353" s="21"/>
      <c r="B353" s="20" t="s">
        <v>282</v>
      </c>
      <c r="C353" s="20"/>
      <c r="D353" s="19"/>
      <c r="E353" s="14"/>
      <c r="F353" s="14"/>
      <c r="G353" s="14"/>
      <c r="H353" s="18">
        <f>SUBTOTAL(109,H294:H352)</f>
        <v>0</v>
      </c>
      <c r="I353" s="17"/>
      <c r="ZY353" s="1" t="s">
        <v>52</v>
      </c>
    </row>
    <row r="354" spans="1:702" x14ac:dyDescent="0.25">
      <c r="A354" s="16"/>
      <c r="B354" s="7"/>
      <c r="C354" s="7"/>
      <c r="D354" s="15"/>
      <c r="E354" s="14"/>
      <c r="F354" s="14"/>
      <c r="G354" s="14"/>
      <c r="H354" s="13"/>
    </row>
    <row r="355" spans="1:702" ht="15" customHeight="1" x14ac:dyDescent="0.25">
      <c r="A355" s="38" t="s">
        <v>283</v>
      </c>
      <c r="B355" s="40" t="s">
        <v>284</v>
      </c>
      <c r="C355" s="40"/>
      <c r="D355" s="39"/>
      <c r="E355" s="14"/>
      <c r="F355" s="14"/>
      <c r="G355" s="14"/>
      <c r="H355" s="31"/>
      <c r="ZY355" s="1" t="s">
        <v>8</v>
      </c>
      <c r="ZZ355" s="22"/>
    </row>
    <row r="356" spans="1:702" ht="15" customHeight="1" x14ac:dyDescent="0.25">
      <c r="A356" s="38" t="s">
        <v>285</v>
      </c>
      <c r="B356" s="47" t="s">
        <v>286</v>
      </c>
      <c r="C356" s="47"/>
      <c r="D356" s="46"/>
      <c r="E356" s="14"/>
      <c r="F356" s="14"/>
      <c r="G356" s="14"/>
      <c r="H356" s="31"/>
      <c r="ZY356" s="1" t="s">
        <v>10</v>
      </c>
      <c r="ZZ356" s="22"/>
    </row>
    <row r="357" spans="1:702" ht="15" customHeight="1" x14ac:dyDescent="0.25">
      <c r="A357" s="38" t="s">
        <v>287</v>
      </c>
      <c r="B357" s="37" t="s">
        <v>288</v>
      </c>
      <c r="C357" s="37"/>
      <c r="D357" s="36"/>
      <c r="E357" s="14"/>
      <c r="F357" s="14"/>
      <c r="G357" s="14"/>
      <c r="H357" s="31"/>
      <c r="ZY357" s="1" t="s">
        <v>13</v>
      </c>
      <c r="ZZ357" s="22"/>
    </row>
    <row r="358" spans="1:702" ht="15" customHeight="1" x14ac:dyDescent="0.25">
      <c r="A358" s="35" t="s">
        <v>289</v>
      </c>
      <c r="B358" s="34" t="s">
        <v>149</v>
      </c>
      <c r="C358" s="34"/>
      <c r="D358" s="33"/>
      <c r="E358" s="14"/>
      <c r="F358" s="14"/>
      <c r="G358" s="14"/>
      <c r="H358" s="31"/>
    </row>
    <row r="359" spans="1:702" x14ac:dyDescent="0.25">
      <c r="A359" s="30"/>
      <c r="B359" s="50" t="s">
        <v>290</v>
      </c>
      <c r="D359" s="32"/>
      <c r="E359" s="14"/>
      <c r="F359" s="14"/>
      <c r="G359" s="14"/>
      <c r="H359" s="31"/>
    </row>
    <row r="360" spans="1:702" ht="15" customHeight="1" x14ac:dyDescent="0.25">
      <c r="A360" s="30"/>
      <c r="B360" s="55" t="s">
        <v>291</v>
      </c>
      <c r="C360" s="55"/>
      <c r="D360" s="54"/>
      <c r="E360" s="14"/>
      <c r="F360" s="14"/>
      <c r="G360" s="14"/>
      <c r="H360" s="31"/>
    </row>
    <row r="361" spans="1:702" x14ac:dyDescent="0.25">
      <c r="A361" s="30"/>
      <c r="B361" s="29" t="s">
        <v>69</v>
      </c>
      <c r="D361" s="32"/>
      <c r="E361" s="14"/>
      <c r="F361" s="14"/>
      <c r="G361" s="14"/>
      <c r="H361" s="31"/>
    </row>
    <row r="362" spans="1:702" x14ac:dyDescent="0.25">
      <c r="A362" s="30"/>
      <c r="B362" s="29" t="s">
        <v>292</v>
      </c>
      <c r="C362" s="28" t="s">
        <v>293</v>
      </c>
      <c r="D362" s="52">
        <v>9.0259999999999998</v>
      </c>
      <c r="E362" s="14"/>
      <c r="F362" s="14"/>
      <c r="G362" s="14"/>
      <c r="H362" s="31"/>
    </row>
    <row r="363" spans="1:702" x14ac:dyDescent="0.25">
      <c r="A363" s="30"/>
      <c r="B363" s="29" t="s">
        <v>294</v>
      </c>
      <c r="D363" s="32"/>
      <c r="E363" s="14"/>
      <c r="F363" s="14"/>
      <c r="G363" s="14"/>
      <c r="H363" s="31"/>
    </row>
    <row r="364" spans="1:702" x14ac:dyDescent="0.25">
      <c r="A364" s="30"/>
      <c r="B364" s="29" t="s">
        <v>701</v>
      </c>
      <c r="C364" s="28" t="s">
        <v>700</v>
      </c>
      <c r="D364" s="52">
        <v>6.2E-2</v>
      </c>
      <c r="E364" s="14"/>
      <c r="F364" s="14"/>
      <c r="G364" s="14"/>
      <c r="H364" s="31"/>
    </row>
    <row r="365" spans="1:702" x14ac:dyDescent="0.25">
      <c r="A365" s="30"/>
      <c r="B365" s="29" t="s">
        <v>295</v>
      </c>
      <c r="C365" s="28" t="s">
        <v>296</v>
      </c>
      <c r="D365" s="52">
        <v>2.1789999999999998</v>
      </c>
      <c r="E365" s="14"/>
      <c r="F365" s="14"/>
      <c r="G365" s="14"/>
      <c r="H365" s="31"/>
    </row>
    <row r="366" spans="1:702" x14ac:dyDescent="0.25">
      <c r="A366" s="30"/>
      <c r="C366" s="28" t="s">
        <v>297</v>
      </c>
      <c r="D366" s="52">
        <v>4.819</v>
      </c>
      <c r="E366" s="14"/>
      <c r="F366" s="14"/>
      <c r="G366" s="14"/>
      <c r="H366" s="31"/>
    </row>
    <row r="367" spans="1:702" x14ac:dyDescent="0.25">
      <c r="A367" s="30"/>
      <c r="C367" s="28" t="s">
        <v>298</v>
      </c>
      <c r="D367" s="52">
        <v>14.252000000000001</v>
      </c>
      <c r="E367" s="14"/>
      <c r="F367" s="14"/>
      <c r="G367" s="14"/>
      <c r="H367" s="31"/>
    </row>
    <row r="368" spans="1:702" x14ac:dyDescent="0.25">
      <c r="A368" s="30"/>
      <c r="C368" s="28" t="s">
        <v>70</v>
      </c>
      <c r="D368" s="52">
        <v>5.3650000000000002</v>
      </c>
      <c r="E368" s="14"/>
      <c r="F368" s="14"/>
      <c r="G368" s="14"/>
      <c r="H368" s="31"/>
    </row>
    <row r="369" spans="1:702" x14ac:dyDescent="0.25">
      <c r="A369" s="30"/>
      <c r="B369" s="29" t="s">
        <v>299</v>
      </c>
      <c r="C369" s="28" t="s">
        <v>300</v>
      </c>
      <c r="D369" s="52">
        <v>9.2170000000000005</v>
      </c>
      <c r="E369" s="14"/>
      <c r="F369" s="14"/>
      <c r="G369" s="14"/>
      <c r="H369" s="31"/>
    </row>
    <row r="370" spans="1:702" x14ac:dyDescent="0.25">
      <c r="A370" s="30"/>
      <c r="C370" s="28" t="s">
        <v>301</v>
      </c>
      <c r="D370" s="52">
        <v>5.0010000000000003</v>
      </c>
      <c r="E370" s="14"/>
      <c r="F370" s="14"/>
      <c r="G370" s="14"/>
      <c r="H370" s="31"/>
    </row>
    <row r="371" spans="1:702" x14ac:dyDescent="0.25">
      <c r="A371" s="30"/>
      <c r="C371" s="28" t="s">
        <v>302</v>
      </c>
      <c r="D371" s="52">
        <v>3.597</v>
      </c>
      <c r="E371" s="14"/>
      <c r="F371" s="14"/>
      <c r="G371" s="14"/>
      <c r="H371" s="31"/>
    </row>
    <row r="372" spans="1:702" x14ac:dyDescent="0.25">
      <c r="A372" s="30"/>
      <c r="C372" s="28" t="s">
        <v>303</v>
      </c>
      <c r="D372" s="52">
        <v>13.555</v>
      </c>
      <c r="E372" s="14"/>
      <c r="F372" s="14"/>
      <c r="G372" s="14"/>
      <c r="H372" s="31"/>
    </row>
    <row r="373" spans="1:702" x14ac:dyDescent="0.25">
      <c r="A373" s="30"/>
      <c r="B373" s="29" t="s">
        <v>304</v>
      </c>
      <c r="D373" s="32"/>
      <c r="E373" s="14"/>
      <c r="F373" s="14"/>
      <c r="G373" s="14"/>
      <c r="H373" s="31"/>
    </row>
    <row r="374" spans="1:702" x14ac:dyDescent="0.25">
      <c r="A374" s="30"/>
      <c r="B374" s="29" t="s">
        <v>701</v>
      </c>
      <c r="C374" s="28" t="s">
        <v>700</v>
      </c>
      <c r="D374" s="52">
        <v>7.1999999999999995E-2</v>
      </c>
      <c r="E374" s="14"/>
      <c r="F374" s="14"/>
      <c r="G374" s="14"/>
      <c r="H374" s="31"/>
    </row>
    <row r="375" spans="1:702" x14ac:dyDescent="0.25">
      <c r="A375" s="30"/>
      <c r="B375" s="29" t="s">
        <v>305</v>
      </c>
      <c r="C375" s="28" t="s">
        <v>306</v>
      </c>
      <c r="D375" s="52">
        <v>9.218</v>
      </c>
      <c r="E375" s="14"/>
      <c r="F375" s="14"/>
      <c r="G375" s="14"/>
      <c r="H375" s="31"/>
    </row>
    <row r="376" spans="1:702" x14ac:dyDescent="0.25">
      <c r="A376" s="30"/>
      <c r="C376" s="28" t="s">
        <v>307</v>
      </c>
      <c r="D376" s="52">
        <v>3.6230000000000002</v>
      </c>
      <c r="E376" s="14"/>
      <c r="F376" s="14"/>
      <c r="G376" s="14"/>
      <c r="H376" s="31"/>
    </row>
    <row r="377" spans="1:702" x14ac:dyDescent="0.25">
      <c r="A377" s="30"/>
      <c r="B377" s="29" t="s">
        <v>295</v>
      </c>
      <c r="C377" s="28" t="s">
        <v>70</v>
      </c>
      <c r="D377" s="52">
        <v>5.141</v>
      </c>
      <c r="E377" s="14"/>
      <c r="F377" s="14"/>
      <c r="G377" s="14"/>
      <c r="H377" s="31"/>
    </row>
    <row r="378" spans="1:702" x14ac:dyDescent="0.25">
      <c r="A378" s="30"/>
      <c r="B378" s="29" t="s">
        <v>308</v>
      </c>
      <c r="C378" s="28" t="s">
        <v>303</v>
      </c>
      <c r="D378" s="52">
        <v>14.209</v>
      </c>
      <c r="E378" s="14"/>
      <c r="F378" s="14"/>
      <c r="G378" s="14"/>
      <c r="H378" s="31"/>
    </row>
    <row r="379" spans="1:702" x14ac:dyDescent="0.25">
      <c r="A379" s="30"/>
      <c r="C379" s="44" t="s">
        <v>105</v>
      </c>
      <c r="D379" s="56">
        <v>99.335999999999999</v>
      </c>
      <c r="E379" s="26" t="s">
        <v>72</v>
      </c>
      <c r="F379" s="51">
        <v>99.335999999999999</v>
      </c>
      <c r="G379" s="24"/>
      <c r="H379" s="23">
        <f>ROUND(F379*G379,2)</f>
        <v>0</v>
      </c>
      <c r="ZY379" s="1" t="s">
        <v>20</v>
      </c>
      <c r="ZZ379" s="22" t="s">
        <v>309</v>
      </c>
    </row>
    <row r="380" spans="1:702" ht="15" customHeight="1" x14ac:dyDescent="0.25">
      <c r="A380" s="35"/>
      <c r="B380" s="34" t="s">
        <v>181</v>
      </c>
      <c r="C380" s="34"/>
      <c r="D380" s="33"/>
      <c r="E380" s="14"/>
      <c r="F380" s="14"/>
      <c r="G380" s="14"/>
      <c r="H380" s="31"/>
    </row>
    <row r="381" spans="1:702" x14ac:dyDescent="0.25">
      <c r="A381" s="30"/>
      <c r="B381" s="29" t="s">
        <v>69</v>
      </c>
      <c r="D381" s="32"/>
      <c r="E381" s="14"/>
      <c r="F381" s="14"/>
      <c r="G381" s="14"/>
      <c r="H381" s="31"/>
    </row>
    <row r="382" spans="1:702" x14ac:dyDescent="0.25">
      <c r="A382" s="30"/>
      <c r="B382" s="29" t="s">
        <v>292</v>
      </c>
      <c r="C382" s="28" t="s">
        <v>293</v>
      </c>
      <c r="D382" s="52">
        <v>225.66499999999999</v>
      </c>
      <c r="E382" s="14"/>
      <c r="F382" s="14"/>
      <c r="G382" s="14"/>
      <c r="H382" s="31"/>
    </row>
    <row r="383" spans="1:702" x14ac:dyDescent="0.25">
      <c r="A383" s="30"/>
      <c r="B383" s="29" t="s">
        <v>294</v>
      </c>
      <c r="D383" s="32"/>
      <c r="E383" s="14"/>
      <c r="F383" s="14"/>
      <c r="G383" s="14"/>
      <c r="H383" s="31"/>
    </row>
    <row r="384" spans="1:702" x14ac:dyDescent="0.25">
      <c r="A384" s="30"/>
      <c r="B384" s="29" t="s">
        <v>701</v>
      </c>
      <c r="C384" s="28" t="s">
        <v>700</v>
      </c>
      <c r="D384" s="52">
        <v>37.200000000000003</v>
      </c>
      <c r="E384" s="14"/>
      <c r="F384" s="14"/>
      <c r="G384" s="14"/>
      <c r="H384" s="31"/>
    </row>
    <row r="385" spans="1:702" x14ac:dyDescent="0.25">
      <c r="A385" s="30"/>
      <c r="B385" s="29" t="s">
        <v>295</v>
      </c>
      <c r="C385" s="28" t="s">
        <v>296</v>
      </c>
      <c r="D385" s="52">
        <v>116.72499999999999</v>
      </c>
      <c r="E385" s="14"/>
      <c r="F385" s="14"/>
      <c r="G385" s="14"/>
      <c r="H385" s="31"/>
    </row>
    <row r="386" spans="1:702" x14ac:dyDescent="0.25">
      <c r="A386" s="30"/>
      <c r="C386" s="28" t="s">
        <v>297</v>
      </c>
      <c r="D386" s="52">
        <v>150.97499999999999</v>
      </c>
      <c r="E386" s="14"/>
      <c r="F386" s="14"/>
      <c r="G386" s="14"/>
      <c r="H386" s="31"/>
    </row>
    <row r="387" spans="1:702" x14ac:dyDescent="0.25">
      <c r="A387" s="30"/>
      <c r="C387" s="28" t="s">
        <v>298</v>
      </c>
      <c r="D387" s="52">
        <v>487.46</v>
      </c>
      <c r="E387" s="14"/>
      <c r="F387" s="14"/>
      <c r="G387" s="14"/>
      <c r="H387" s="31"/>
    </row>
    <row r="388" spans="1:702" x14ac:dyDescent="0.25">
      <c r="A388" s="30"/>
      <c r="C388" s="28" t="s">
        <v>70</v>
      </c>
      <c r="D388" s="52">
        <v>187.285</v>
      </c>
      <c r="E388" s="14"/>
      <c r="F388" s="14"/>
      <c r="G388" s="14"/>
      <c r="H388" s="31"/>
    </row>
    <row r="389" spans="1:702" x14ac:dyDescent="0.25">
      <c r="A389" s="30"/>
      <c r="B389" s="29" t="s">
        <v>299</v>
      </c>
      <c r="C389" s="28" t="s">
        <v>300</v>
      </c>
      <c r="D389" s="52">
        <v>307.25</v>
      </c>
      <c r="E389" s="14"/>
      <c r="F389" s="14"/>
      <c r="G389" s="14"/>
      <c r="H389" s="31"/>
    </row>
    <row r="390" spans="1:702" x14ac:dyDescent="0.25">
      <c r="A390" s="30"/>
      <c r="C390" s="28" t="s">
        <v>301</v>
      </c>
      <c r="D390" s="52">
        <v>200.99</v>
      </c>
      <c r="E390" s="14"/>
      <c r="F390" s="14"/>
      <c r="G390" s="14"/>
      <c r="H390" s="31"/>
    </row>
    <row r="391" spans="1:702" x14ac:dyDescent="0.25">
      <c r="A391" s="30"/>
      <c r="C391" s="28" t="s">
        <v>302</v>
      </c>
      <c r="D391" s="52">
        <v>161.715</v>
      </c>
      <c r="E391" s="14"/>
      <c r="F391" s="14"/>
      <c r="G391" s="14"/>
      <c r="H391" s="31"/>
    </row>
    <row r="392" spans="1:702" x14ac:dyDescent="0.25">
      <c r="A392" s="30"/>
      <c r="C392" s="28" t="s">
        <v>303</v>
      </c>
      <c r="D392" s="52">
        <v>458.56</v>
      </c>
      <c r="E392" s="14"/>
      <c r="F392" s="14"/>
      <c r="G392" s="14"/>
      <c r="H392" s="31"/>
    </row>
    <row r="393" spans="1:702" x14ac:dyDescent="0.25">
      <c r="A393" s="30"/>
      <c r="B393" s="29" t="s">
        <v>304</v>
      </c>
      <c r="D393" s="32"/>
      <c r="E393" s="14"/>
      <c r="F393" s="14"/>
      <c r="G393" s="14"/>
      <c r="H393" s="31"/>
    </row>
    <row r="394" spans="1:702" x14ac:dyDescent="0.25">
      <c r="A394" s="30"/>
      <c r="B394" s="29" t="s">
        <v>701</v>
      </c>
      <c r="C394" s="28" t="s">
        <v>700</v>
      </c>
      <c r="D394" s="52">
        <v>43.2</v>
      </c>
      <c r="E394" s="14"/>
      <c r="F394" s="14"/>
      <c r="G394" s="14"/>
      <c r="H394" s="31"/>
    </row>
    <row r="395" spans="1:702" x14ac:dyDescent="0.25">
      <c r="A395" s="30"/>
      <c r="B395" s="29" t="s">
        <v>305</v>
      </c>
      <c r="C395" s="28" t="s">
        <v>306</v>
      </c>
      <c r="D395" s="52">
        <v>230.46</v>
      </c>
      <c r="E395" s="14"/>
      <c r="F395" s="14"/>
      <c r="G395" s="14"/>
      <c r="H395" s="31"/>
    </row>
    <row r="396" spans="1:702" x14ac:dyDescent="0.25">
      <c r="A396" s="30"/>
      <c r="C396" s="28" t="s">
        <v>307</v>
      </c>
      <c r="D396" s="52">
        <v>90.584999999999994</v>
      </c>
      <c r="E396" s="14"/>
      <c r="F396" s="14"/>
      <c r="G396" s="14"/>
      <c r="H396" s="31"/>
    </row>
    <row r="397" spans="1:702" x14ac:dyDescent="0.25">
      <c r="A397" s="30"/>
      <c r="B397" s="29" t="s">
        <v>295</v>
      </c>
      <c r="C397" s="28" t="s">
        <v>70</v>
      </c>
      <c r="D397" s="52">
        <v>184.87299999999999</v>
      </c>
      <c r="E397" s="14"/>
      <c r="F397" s="14"/>
      <c r="G397" s="14"/>
      <c r="H397" s="31"/>
    </row>
    <row r="398" spans="1:702" x14ac:dyDescent="0.25">
      <c r="A398" s="30"/>
      <c r="B398" s="29" t="s">
        <v>308</v>
      </c>
      <c r="C398" s="28" t="s">
        <v>303</v>
      </c>
      <c r="D398" s="52">
        <v>284.185</v>
      </c>
      <c r="E398" s="14"/>
      <c r="F398" s="14"/>
      <c r="G398" s="14"/>
      <c r="H398" s="31"/>
    </row>
    <row r="399" spans="1:702" x14ac:dyDescent="0.25">
      <c r="A399" s="30"/>
      <c r="C399" s="44" t="s">
        <v>105</v>
      </c>
      <c r="D399" s="56">
        <v>3167.1280000000002</v>
      </c>
      <c r="E399" s="26" t="s">
        <v>142</v>
      </c>
      <c r="F399" s="51">
        <v>3167.1280000000002</v>
      </c>
      <c r="G399" s="24"/>
      <c r="H399" s="23">
        <f>ROUND(F399*G399,2)</f>
        <v>0</v>
      </c>
      <c r="ZY399" s="1" t="s">
        <v>20</v>
      </c>
      <c r="ZZ399" s="22" t="s">
        <v>310</v>
      </c>
    </row>
    <row r="400" spans="1:702" ht="15" customHeight="1" x14ac:dyDescent="0.25">
      <c r="A400" s="35" t="s">
        <v>311</v>
      </c>
      <c r="B400" s="34" t="s">
        <v>312</v>
      </c>
      <c r="C400" s="34"/>
      <c r="D400" s="33"/>
      <c r="E400" s="14"/>
      <c r="F400" s="14"/>
      <c r="G400" s="14"/>
      <c r="H400" s="31"/>
    </row>
    <row r="401" spans="1:8" x14ac:dyDescent="0.25">
      <c r="A401" s="30"/>
      <c r="B401" s="29" t="s">
        <v>69</v>
      </c>
      <c r="D401" s="32"/>
      <c r="E401" s="14"/>
      <c r="F401" s="14"/>
      <c r="G401" s="14"/>
      <c r="H401" s="31"/>
    </row>
    <row r="402" spans="1:8" x14ac:dyDescent="0.25">
      <c r="A402" s="30"/>
      <c r="B402" s="29" t="s">
        <v>292</v>
      </c>
      <c r="C402" s="28" t="s">
        <v>293</v>
      </c>
      <c r="D402" s="52">
        <v>225.66499999999999</v>
      </c>
      <c r="E402" s="14"/>
      <c r="F402" s="14"/>
      <c r="G402" s="14"/>
      <c r="H402" s="31"/>
    </row>
    <row r="403" spans="1:8" x14ac:dyDescent="0.25">
      <c r="A403" s="30"/>
      <c r="B403" s="29" t="s">
        <v>294</v>
      </c>
      <c r="D403" s="32"/>
      <c r="E403" s="14"/>
      <c r="F403" s="14"/>
      <c r="G403" s="14"/>
      <c r="H403" s="31"/>
    </row>
    <row r="404" spans="1:8" x14ac:dyDescent="0.25">
      <c r="A404" s="30"/>
      <c r="B404" s="29" t="s">
        <v>295</v>
      </c>
      <c r="C404" s="28" t="s">
        <v>296</v>
      </c>
      <c r="D404" s="52">
        <v>54.475000000000001</v>
      </c>
      <c r="E404" s="14"/>
      <c r="F404" s="14"/>
      <c r="G404" s="14"/>
      <c r="H404" s="31"/>
    </row>
    <row r="405" spans="1:8" x14ac:dyDescent="0.25">
      <c r="A405" s="30"/>
      <c r="C405" s="28" t="s">
        <v>297</v>
      </c>
      <c r="D405" s="52">
        <v>120.47499999999999</v>
      </c>
      <c r="E405" s="14"/>
      <c r="F405" s="14"/>
      <c r="G405" s="14"/>
      <c r="H405" s="31"/>
    </row>
    <row r="406" spans="1:8" x14ac:dyDescent="0.25">
      <c r="A406" s="30"/>
      <c r="C406" s="28" t="s">
        <v>298</v>
      </c>
      <c r="D406" s="52">
        <v>356.3</v>
      </c>
      <c r="E406" s="14"/>
      <c r="F406" s="14"/>
      <c r="G406" s="14"/>
      <c r="H406" s="31"/>
    </row>
    <row r="407" spans="1:8" x14ac:dyDescent="0.25">
      <c r="A407" s="30"/>
      <c r="C407" s="28" t="s">
        <v>70</v>
      </c>
      <c r="D407" s="52">
        <v>134.095</v>
      </c>
      <c r="E407" s="14"/>
      <c r="F407" s="14"/>
      <c r="G407" s="14"/>
      <c r="H407" s="31"/>
    </row>
    <row r="408" spans="1:8" x14ac:dyDescent="0.25">
      <c r="A408" s="30"/>
      <c r="B408" s="29" t="s">
        <v>299</v>
      </c>
      <c r="C408" s="28" t="s">
        <v>300</v>
      </c>
      <c r="D408" s="52">
        <v>225.55</v>
      </c>
      <c r="E408" s="14"/>
      <c r="F408" s="14"/>
      <c r="G408" s="14"/>
      <c r="H408" s="31"/>
    </row>
    <row r="409" spans="1:8" x14ac:dyDescent="0.25">
      <c r="A409" s="30"/>
      <c r="C409" s="28" t="s">
        <v>301</v>
      </c>
      <c r="D409" s="52">
        <v>125.02500000000001</v>
      </c>
      <c r="E409" s="14"/>
      <c r="F409" s="14"/>
      <c r="G409" s="14"/>
      <c r="H409" s="31"/>
    </row>
    <row r="410" spans="1:8" x14ac:dyDescent="0.25">
      <c r="A410" s="30"/>
      <c r="C410" s="28" t="s">
        <v>302</v>
      </c>
      <c r="D410" s="52">
        <v>89.935000000000002</v>
      </c>
      <c r="E410" s="14"/>
      <c r="F410" s="14"/>
      <c r="G410" s="14"/>
      <c r="H410" s="31"/>
    </row>
    <row r="411" spans="1:8" x14ac:dyDescent="0.25">
      <c r="A411" s="30"/>
      <c r="C411" s="28" t="s">
        <v>303</v>
      </c>
      <c r="D411" s="52">
        <v>338.85500000000002</v>
      </c>
      <c r="E411" s="14"/>
      <c r="F411" s="14"/>
      <c r="G411" s="14"/>
      <c r="H411" s="31"/>
    </row>
    <row r="412" spans="1:8" x14ac:dyDescent="0.25">
      <c r="A412" s="30"/>
      <c r="B412" s="29" t="s">
        <v>304</v>
      </c>
      <c r="D412" s="32"/>
      <c r="E412" s="14"/>
      <c r="F412" s="14"/>
      <c r="G412" s="14"/>
      <c r="H412" s="31"/>
    </row>
    <row r="413" spans="1:8" x14ac:dyDescent="0.25">
      <c r="A413" s="30"/>
      <c r="B413" s="29" t="s">
        <v>305</v>
      </c>
      <c r="C413" s="28" t="s">
        <v>306</v>
      </c>
      <c r="D413" s="52">
        <v>230.46</v>
      </c>
      <c r="E413" s="14"/>
      <c r="F413" s="14"/>
      <c r="G413" s="14"/>
      <c r="H413" s="31"/>
    </row>
    <row r="414" spans="1:8" x14ac:dyDescent="0.25">
      <c r="A414" s="30"/>
      <c r="C414" s="28" t="s">
        <v>307</v>
      </c>
      <c r="D414" s="52">
        <v>90.584999999999994</v>
      </c>
      <c r="E414" s="14"/>
      <c r="F414" s="14"/>
      <c r="G414" s="14"/>
      <c r="H414" s="31"/>
    </row>
    <row r="415" spans="1:8" x14ac:dyDescent="0.25">
      <c r="A415" s="30"/>
      <c r="B415" s="29" t="s">
        <v>295</v>
      </c>
      <c r="C415" s="28" t="s">
        <v>70</v>
      </c>
      <c r="D415" s="52">
        <v>128.53</v>
      </c>
      <c r="E415" s="14"/>
      <c r="F415" s="14"/>
      <c r="G415" s="14"/>
      <c r="H415" s="31"/>
    </row>
    <row r="416" spans="1:8" x14ac:dyDescent="0.25">
      <c r="A416" s="30"/>
      <c r="B416" s="29" t="s">
        <v>308</v>
      </c>
      <c r="C416" s="28" t="s">
        <v>303</v>
      </c>
      <c r="D416" s="52">
        <v>284.185</v>
      </c>
      <c r="E416" s="14"/>
      <c r="F416" s="14"/>
      <c r="G416" s="14"/>
      <c r="H416" s="31"/>
    </row>
    <row r="417" spans="1:702" x14ac:dyDescent="0.25">
      <c r="A417" s="30"/>
      <c r="C417" s="44" t="s">
        <v>105</v>
      </c>
      <c r="D417" s="56">
        <v>2404.1350000000002</v>
      </c>
      <c r="E417" s="26" t="s">
        <v>142</v>
      </c>
      <c r="F417" s="51">
        <v>2404.1350000000002</v>
      </c>
      <c r="G417" s="24"/>
      <c r="H417" s="23">
        <f>ROUND(F417*G417,2)</f>
        <v>0</v>
      </c>
      <c r="ZY417" s="1" t="s">
        <v>20</v>
      </c>
      <c r="ZZ417" s="22" t="s">
        <v>313</v>
      </c>
    </row>
    <row r="418" spans="1:702" ht="15" customHeight="1" x14ac:dyDescent="0.25">
      <c r="A418" s="35"/>
      <c r="B418" s="34" t="s">
        <v>314</v>
      </c>
      <c r="C418" s="34"/>
      <c r="D418" s="33"/>
      <c r="E418" s="14"/>
      <c r="F418" s="14"/>
      <c r="G418" s="14"/>
      <c r="H418" s="31"/>
    </row>
    <row r="419" spans="1:702" x14ac:dyDescent="0.25">
      <c r="A419" s="30"/>
      <c r="B419" s="50" t="s">
        <v>290</v>
      </c>
      <c r="D419" s="32"/>
      <c r="E419" s="14"/>
      <c r="F419" s="14"/>
      <c r="G419" s="14"/>
      <c r="H419" s="31"/>
    </row>
    <row r="420" spans="1:702" ht="15" customHeight="1" x14ac:dyDescent="0.25">
      <c r="A420" s="30"/>
      <c r="B420" s="55" t="s">
        <v>291</v>
      </c>
      <c r="C420" s="55"/>
      <c r="D420" s="54"/>
      <c r="E420" s="14"/>
      <c r="F420" s="14"/>
      <c r="G420" s="14"/>
      <c r="H420" s="31"/>
    </row>
    <row r="421" spans="1:702" x14ac:dyDescent="0.25">
      <c r="A421" s="30"/>
      <c r="B421" s="29" t="s">
        <v>69</v>
      </c>
      <c r="D421" s="32"/>
      <c r="E421" s="14"/>
      <c r="F421" s="14"/>
      <c r="G421" s="14"/>
      <c r="H421" s="31"/>
    </row>
    <row r="422" spans="1:702" x14ac:dyDescent="0.25">
      <c r="A422" s="30"/>
      <c r="B422" s="29" t="s">
        <v>292</v>
      </c>
      <c r="C422" s="28" t="s">
        <v>293</v>
      </c>
      <c r="D422" s="45">
        <v>90.26</v>
      </c>
      <c r="E422" s="14"/>
      <c r="F422" s="14"/>
      <c r="G422" s="14"/>
      <c r="H422" s="31"/>
    </row>
    <row r="423" spans="1:702" x14ac:dyDescent="0.25">
      <c r="A423" s="30"/>
      <c r="B423" s="29" t="s">
        <v>294</v>
      </c>
      <c r="D423" s="32"/>
      <c r="E423" s="14"/>
      <c r="F423" s="14"/>
      <c r="G423" s="14"/>
      <c r="H423" s="31"/>
    </row>
    <row r="424" spans="1:702" x14ac:dyDescent="0.25">
      <c r="A424" s="30"/>
      <c r="B424" s="29" t="s">
        <v>701</v>
      </c>
      <c r="C424" s="28" t="s">
        <v>700</v>
      </c>
      <c r="D424" s="45">
        <v>1.86</v>
      </c>
      <c r="E424" s="14"/>
      <c r="F424" s="14"/>
      <c r="G424" s="14"/>
      <c r="H424" s="31"/>
    </row>
    <row r="425" spans="1:702" x14ac:dyDescent="0.25">
      <c r="A425" s="30"/>
      <c r="B425" s="29" t="s">
        <v>295</v>
      </c>
      <c r="C425" s="28" t="s">
        <v>296</v>
      </c>
      <c r="D425" s="45">
        <v>34.619999999999997</v>
      </c>
      <c r="E425" s="14"/>
      <c r="F425" s="14"/>
      <c r="G425" s="14"/>
      <c r="H425" s="31"/>
    </row>
    <row r="426" spans="1:702" x14ac:dyDescent="0.25">
      <c r="A426" s="30"/>
      <c r="C426" s="28" t="s">
        <v>297</v>
      </c>
      <c r="D426" s="45">
        <v>48.19</v>
      </c>
      <c r="E426" s="14"/>
      <c r="F426" s="14"/>
      <c r="G426" s="14"/>
      <c r="H426" s="31"/>
    </row>
    <row r="427" spans="1:702" x14ac:dyDescent="0.25">
      <c r="A427" s="30"/>
      <c r="C427" s="28" t="s">
        <v>298</v>
      </c>
      <c r="D427" s="45">
        <v>150.15</v>
      </c>
      <c r="E427" s="14"/>
      <c r="F427" s="14"/>
      <c r="G427" s="14"/>
      <c r="H427" s="31"/>
    </row>
    <row r="428" spans="1:702" x14ac:dyDescent="0.25">
      <c r="A428" s="30"/>
      <c r="C428" s="28" t="s">
        <v>70</v>
      </c>
      <c r="D428" s="45">
        <v>59.26</v>
      </c>
      <c r="E428" s="14"/>
      <c r="F428" s="14"/>
      <c r="G428" s="14"/>
      <c r="H428" s="31"/>
    </row>
    <row r="429" spans="1:702" x14ac:dyDescent="0.25">
      <c r="A429" s="30"/>
      <c r="B429" s="29" t="s">
        <v>299</v>
      </c>
      <c r="C429" s="28" t="s">
        <v>300</v>
      </c>
      <c r="D429" s="45">
        <v>97.8</v>
      </c>
      <c r="E429" s="14"/>
      <c r="F429" s="14"/>
      <c r="G429" s="14"/>
      <c r="H429" s="31"/>
    </row>
    <row r="430" spans="1:702" x14ac:dyDescent="0.25">
      <c r="A430" s="30"/>
      <c r="C430" s="28" t="s">
        <v>301</v>
      </c>
      <c r="D430" s="45">
        <v>61.25</v>
      </c>
      <c r="E430" s="14"/>
      <c r="F430" s="14"/>
      <c r="G430" s="14"/>
      <c r="H430" s="31"/>
    </row>
    <row r="431" spans="1:702" x14ac:dyDescent="0.25">
      <c r="A431" s="30"/>
      <c r="C431" s="28" t="s">
        <v>302</v>
      </c>
      <c r="D431" s="45">
        <v>50.09</v>
      </c>
      <c r="E431" s="14"/>
      <c r="F431" s="14"/>
      <c r="G431" s="14"/>
      <c r="H431" s="31"/>
    </row>
    <row r="432" spans="1:702" x14ac:dyDescent="0.25">
      <c r="A432" s="30"/>
      <c r="C432" s="28" t="s">
        <v>303</v>
      </c>
      <c r="D432" s="45">
        <v>141.74</v>
      </c>
      <c r="E432" s="14"/>
      <c r="F432" s="14"/>
      <c r="G432" s="14"/>
      <c r="H432" s="31"/>
    </row>
    <row r="433" spans="1:702" x14ac:dyDescent="0.25">
      <c r="A433" s="30"/>
      <c r="B433" s="29" t="s">
        <v>304</v>
      </c>
      <c r="D433" s="32"/>
      <c r="E433" s="14"/>
      <c r="F433" s="14"/>
      <c r="G433" s="14"/>
      <c r="H433" s="31"/>
    </row>
    <row r="434" spans="1:702" x14ac:dyDescent="0.25">
      <c r="A434" s="30"/>
      <c r="B434" s="29" t="s">
        <v>701</v>
      </c>
      <c r="C434" s="28" t="s">
        <v>700</v>
      </c>
      <c r="D434" s="45">
        <v>2.16</v>
      </c>
      <c r="E434" s="14"/>
      <c r="F434" s="14"/>
      <c r="G434" s="14"/>
      <c r="H434" s="31"/>
    </row>
    <row r="435" spans="1:702" x14ac:dyDescent="0.25">
      <c r="A435" s="30"/>
      <c r="B435" s="29" t="s">
        <v>305</v>
      </c>
      <c r="C435" s="28" t="s">
        <v>306</v>
      </c>
      <c r="D435" s="45">
        <v>105.66</v>
      </c>
      <c r="E435" s="14"/>
      <c r="F435" s="14"/>
      <c r="G435" s="14"/>
      <c r="H435" s="31"/>
    </row>
    <row r="436" spans="1:702" x14ac:dyDescent="0.25">
      <c r="A436" s="30"/>
      <c r="C436" s="28" t="s">
        <v>307</v>
      </c>
      <c r="D436" s="45">
        <v>36.229999999999997</v>
      </c>
      <c r="E436" s="14"/>
      <c r="F436" s="14"/>
      <c r="G436" s="14"/>
      <c r="H436" s="31"/>
    </row>
    <row r="437" spans="1:702" x14ac:dyDescent="0.25">
      <c r="A437" s="30"/>
      <c r="B437" s="29" t="s">
        <v>295</v>
      </c>
      <c r="C437" s="28" t="s">
        <v>70</v>
      </c>
      <c r="D437" s="45">
        <v>57.02</v>
      </c>
      <c r="E437" s="14"/>
      <c r="F437" s="14"/>
      <c r="G437" s="14"/>
      <c r="H437" s="31"/>
    </row>
    <row r="438" spans="1:702" x14ac:dyDescent="0.25">
      <c r="A438" s="30"/>
      <c r="B438" s="29" t="s">
        <v>308</v>
      </c>
      <c r="C438" s="28" t="s">
        <v>303</v>
      </c>
      <c r="D438" s="45">
        <v>133.61000000000001</v>
      </c>
      <c r="E438" s="14"/>
      <c r="F438" s="14"/>
      <c r="G438" s="14"/>
      <c r="H438" s="31"/>
    </row>
    <row r="439" spans="1:702" x14ac:dyDescent="0.25">
      <c r="A439" s="30"/>
      <c r="C439" s="44" t="s">
        <v>105</v>
      </c>
      <c r="D439" s="43">
        <v>1069.9000000000001</v>
      </c>
      <c r="E439" s="26" t="s">
        <v>79</v>
      </c>
      <c r="F439" s="24">
        <v>1069.9000000000001</v>
      </c>
      <c r="G439" s="24"/>
      <c r="H439" s="23">
        <f>ROUND(F439*G439,2)</f>
        <v>0</v>
      </c>
      <c r="ZY439" s="1" t="s">
        <v>20</v>
      </c>
      <c r="ZZ439" s="22" t="s">
        <v>315</v>
      </c>
    </row>
    <row r="440" spans="1:702" ht="15" customHeight="1" x14ac:dyDescent="0.25">
      <c r="A440" s="38" t="s">
        <v>316</v>
      </c>
      <c r="B440" s="37" t="s">
        <v>317</v>
      </c>
      <c r="C440" s="37"/>
      <c r="D440" s="36"/>
      <c r="E440" s="14"/>
      <c r="F440" s="14"/>
      <c r="G440" s="14"/>
      <c r="H440" s="31"/>
      <c r="ZY440" s="1" t="s">
        <v>13</v>
      </c>
      <c r="ZZ440" s="22"/>
    </row>
    <row r="441" spans="1:702" ht="15" customHeight="1" x14ac:dyDescent="0.25">
      <c r="A441" s="35" t="s">
        <v>318</v>
      </c>
      <c r="B441" s="34" t="s">
        <v>319</v>
      </c>
      <c r="C441" s="34"/>
      <c r="D441" s="33"/>
      <c r="E441" s="14"/>
      <c r="F441" s="14"/>
      <c r="G441" s="14"/>
      <c r="H441" s="31"/>
    </row>
    <row r="442" spans="1:702" x14ac:dyDescent="0.25">
      <c r="A442" s="30"/>
      <c r="B442" s="29" t="s">
        <v>294</v>
      </c>
      <c r="D442" s="32"/>
      <c r="E442" s="14"/>
      <c r="F442" s="14"/>
      <c r="G442" s="14"/>
      <c r="H442" s="31"/>
    </row>
    <row r="443" spans="1:702" x14ac:dyDescent="0.25">
      <c r="A443" s="30"/>
      <c r="B443" s="29" t="s">
        <v>295</v>
      </c>
      <c r="C443" s="28" t="s">
        <v>296</v>
      </c>
      <c r="D443" s="45">
        <v>14.46</v>
      </c>
      <c r="E443" s="14"/>
      <c r="F443" s="14"/>
      <c r="G443" s="14"/>
      <c r="H443" s="31"/>
    </row>
    <row r="444" spans="1:702" x14ac:dyDescent="0.25">
      <c r="A444" s="30"/>
      <c r="C444" s="28" t="s">
        <v>298</v>
      </c>
      <c r="D444" s="45">
        <v>10.78</v>
      </c>
      <c r="E444" s="14"/>
      <c r="F444" s="14"/>
      <c r="G444" s="14"/>
      <c r="H444" s="31"/>
    </row>
    <row r="445" spans="1:702" x14ac:dyDescent="0.25">
      <c r="A445" s="30"/>
      <c r="C445" s="28" t="s">
        <v>70</v>
      </c>
      <c r="D445" s="45">
        <v>7.14</v>
      </c>
      <c r="E445" s="14"/>
      <c r="F445" s="14"/>
      <c r="G445" s="14"/>
      <c r="H445" s="31"/>
    </row>
    <row r="446" spans="1:702" x14ac:dyDescent="0.25">
      <c r="A446" s="30"/>
      <c r="B446" s="29" t="s">
        <v>299</v>
      </c>
      <c r="C446" s="28" t="s">
        <v>300</v>
      </c>
      <c r="D446" s="45">
        <v>7.96</v>
      </c>
      <c r="E446" s="14"/>
      <c r="F446" s="14"/>
      <c r="G446" s="14"/>
      <c r="H446" s="31"/>
    </row>
    <row r="447" spans="1:702" x14ac:dyDescent="0.25">
      <c r="A447" s="30"/>
      <c r="C447" s="28" t="s">
        <v>301</v>
      </c>
      <c r="D447" s="45">
        <v>14.4</v>
      </c>
      <c r="E447" s="14"/>
      <c r="F447" s="14"/>
      <c r="G447" s="14"/>
      <c r="H447" s="31"/>
    </row>
    <row r="448" spans="1:702" x14ac:dyDescent="0.25">
      <c r="A448" s="30"/>
      <c r="C448" s="28" t="s">
        <v>302</v>
      </c>
      <c r="D448" s="45">
        <v>10.68</v>
      </c>
      <c r="E448" s="14"/>
      <c r="F448" s="14"/>
      <c r="G448" s="14"/>
      <c r="H448" s="31"/>
    </row>
    <row r="449" spans="1:702" x14ac:dyDescent="0.25">
      <c r="A449" s="30"/>
      <c r="C449" s="28" t="s">
        <v>303</v>
      </c>
      <c r="D449" s="45">
        <v>10.7</v>
      </c>
      <c r="E449" s="14"/>
      <c r="F449" s="14"/>
      <c r="G449" s="14"/>
      <c r="H449" s="31"/>
    </row>
    <row r="450" spans="1:702" x14ac:dyDescent="0.25">
      <c r="A450" s="30"/>
      <c r="B450" s="29" t="s">
        <v>304</v>
      </c>
      <c r="D450" s="32"/>
      <c r="E450" s="14"/>
      <c r="F450" s="14"/>
      <c r="G450" s="14"/>
      <c r="H450" s="31"/>
    </row>
    <row r="451" spans="1:702" x14ac:dyDescent="0.25">
      <c r="A451" s="30"/>
      <c r="B451" s="29" t="s">
        <v>295</v>
      </c>
      <c r="C451" s="28" t="s">
        <v>70</v>
      </c>
      <c r="D451" s="45">
        <v>7.14</v>
      </c>
      <c r="E451" s="14"/>
      <c r="F451" s="14"/>
      <c r="G451" s="14"/>
      <c r="H451" s="31"/>
    </row>
    <row r="452" spans="1:702" x14ac:dyDescent="0.25">
      <c r="A452" s="30"/>
      <c r="C452" s="44" t="s">
        <v>105</v>
      </c>
      <c r="D452" s="43">
        <v>83.26</v>
      </c>
      <c r="E452" s="26" t="s">
        <v>43</v>
      </c>
      <c r="F452" s="24">
        <v>83.26</v>
      </c>
      <c r="G452" s="24"/>
      <c r="H452" s="23">
        <f>ROUND(F452*G452,2)</f>
        <v>0</v>
      </c>
      <c r="ZY452" s="1" t="s">
        <v>20</v>
      </c>
      <c r="ZZ452" s="22" t="s">
        <v>320</v>
      </c>
    </row>
    <row r="453" spans="1:702" ht="15" customHeight="1" x14ac:dyDescent="0.25">
      <c r="A453" s="38" t="s">
        <v>321</v>
      </c>
      <c r="B453" s="47" t="s">
        <v>322</v>
      </c>
      <c r="C453" s="47"/>
      <c r="D453" s="46"/>
      <c r="E453" s="14"/>
      <c r="F453" s="14"/>
      <c r="G453" s="14"/>
      <c r="H453" s="31"/>
      <c r="ZY453" s="1" t="s">
        <v>10</v>
      </c>
      <c r="ZZ453" s="22"/>
    </row>
    <row r="454" spans="1:702" ht="15" customHeight="1" x14ac:dyDescent="0.25">
      <c r="A454" s="38" t="s">
        <v>323</v>
      </c>
      <c r="B454" s="37" t="s">
        <v>324</v>
      </c>
      <c r="C454" s="37"/>
      <c r="D454" s="36"/>
      <c r="E454" s="14"/>
      <c r="F454" s="14"/>
      <c r="G454" s="14"/>
      <c r="H454" s="31"/>
      <c r="ZY454" s="1" t="s">
        <v>13</v>
      </c>
      <c r="ZZ454" s="22"/>
    </row>
    <row r="455" spans="1:702" ht="15" customHeight="1" x14ac:dyDescent="0.25">
      <c r="A455" s="35"/>
      <c r="B455" s="34" t="s">
        <v>149</v>
      </c>
      <c r="C455" s="34"/>
      <c r="D455" s="33"/>
      <c r="E455" s="14"/>
      <c r="F455" s="14"/>
      <c r="G455" s="14"/>
      <c r="H455" s="31"/>
    </row>
    <row r="456" spans="1:702" x14ac:dyDescent="0.25">
      <c r="A456" s="30"/>
      <c r="B456" s="29" t="s">
        <v>294</v>
      </c>
      <c r="D456" s="32"/>
      <c r="E456" s="14"/>
      <c r="F456" s="14"/>
      <c r="G456" s="14"/>
      <c r="H456" s="31"/>
    </row>
    <row r="457" spans="1:702" x14ac:dyDescent="0.25">
      <c r="A457" s="30"/>
      <c r="B457" s="29" t="s">
        <v>17</v>
      </c>
      <c r="C457" s="28" t="s">
        <v>325</v>
      </c>
      <c r="D457" s="52">
        <v>0.23799999999999999</v>
      </c>
      <c r="E457" s="14"/>
      <c r="F457" s="14"/>
      <c r="G457" s="14"/>
      <c r="H457" s="31"/>
    </row>
    <row r="458" spans="1:702" x14ac:dyDescent="0.25">
      <c r="A458" s="30"/>
      <c r="C458" s="28" t="s">
        <v>326</v>
      </c>
      <c r="D458" s="52">
        <v>9.33</v>
      </c>
      <c r="E458" s="14"/>
      <c r="F458" s="14"/>
      <c r="G458" s="14"/>
      <c r="H458" s="31"/>
    </row>
    <row r="459" spans="1:702" x14ac:dyDescent="0.25">
      <c r="A459" s="30"/>
      <c r="C459" s="44" t="s">
        <v>105</v>
      </c>
      <c r="D459" s="56">
        <v>9.5679999999999996</v>
      </c>
      <c r="E459" s="26" t="s">
        <v>72</v>
      </c>
      <c r="F459" s="51">
        <v>9.5679999999999996</v>
      </c>
      <c r="G459" s="24"/>
      <c r="H459" s="23">
        <f>ROUND(F459*G459,2)</f>
        <v>0</v>
      </c>
      <c r="ZY459" s="1" t="s">
        <v>20</v>
      </c>
      <c r="ZZ459" s="22" t="s">
        <v>327</v>
      </c>
    </row>
    <row r="460" spans="1:702" ht="15" customHeight="1" x14ac:dyDescent="0.25">
      <c r="A460" s="35"/>
      <c r="B460" s="34" t="s">
        <v>141</v>
      </c>
      <c r="C460" s="34"/>
      <c r="D460" s="33"/>
      <c r="E460" s="14"/>
      <c r="F460" s="14"/>
      <c r="G460" s="14"/>
      <c r="H460" s="31"/>
    </row>
    <row r="461" spans="1:702" x14ac:dyDescent="0.25">
      <c r="A461" s="30"/>
      <c r="B461" s="29" t="s">
        <v>294</v>
      </c>
      <c r="D461" s="32"/>
      <c r="E461" s="14"/>
      <c r="F461" s="14"/>
      <c r="G461" s="14"/>
      <c r="H461" s="31"/>
    </row>
    <row r="462" spans="1:702" x14ac:dyDescent="0.25">
      <c r="A462" s="30"/>
      <c r="B462" s="29" t="s">
        <v>17</v>
      </c>
      <c r="C462" s="28" t="s">
        <v>325</v>
      </c>
      <c r="D462" s="52">
        <v>39.6</v>
      </c>
      <c r="E462" s="14"/>
      <c r="F462" s="14"/>
      <c r="G462" s="14"/>
      <c r="H462" s="31"/>
    </row>
    <row r="463" spans="1:702" x14ac:dyDescent="0.25">
      <c r="A463" s="30"/>
      <c r="C463" s="28" t="s">
        <v>326</v>
      </c>
      <c r="D463" s="52">
        <v>1242.5999999999999</v>
      </c>
      <c r="E463" s="14"/>
      <c r="F463" s="14"/>
      <c r="G463" s="14"/>
      <c r="H463" s="31"/>
    </row>
    <row r="464" spans="1:702" x14ac:dyDescent="0.25">
      <c r="A464" s="30"/>
      <c r="C464" s="44" t="s">
        <v>105</v>
      </c>
      <c r="D464" s="56">
        <v>1282.2</v>
      </c>
      <c r="E464" s="26" t="s">
        <v>142</v>
      </c>
      <c r="F464" s="51">
        <v>1282.2</v>
      </c>
      <c r="G464" s="24"/>
      <c r="H464" s="23">
        <f>ROUND(F464*G464,2)</f>
        <v>0</v>
      </c>
      <c r="ZY464" s="1" t="s">
        <v>20</v>
      </c>
      <c r="ZZ464" s="22" t="s">
        <v>328</v>
      </c>
    </row>
    <row r="465" spans="1:702" ht="15" customHeight="1" x14ac:dyDescent="0.25">
      <c r="A465" s="35"/>
      <c r="B465" s="34" t="s">
        <v>314</v>
      </c>
      <c r="C465" s="34"/>
      <c r="D465" s="33"/>
      <c r="E465" s="14"/>
      <c r="F465" s="14"/>
      <c r="G465" s="14"/>
      <c r="H465" s="31"/>
    </row>
    <row r="466" spans="1:702" x14ac:dyDescent="0.25">
      <c r="A466" s="30"/>
      <c r="B466" s="50" t="s">
        <v>290</v>
      </c>
      <c r="D466" s="32"/>
      <c r="E466" s="14"/>
      <c r="F466" s="14"/>
      <c r="G466" s="14"/>
      <c r="H466" s="31"/>
    </row>
    <row r="467" spans="1:702" ht="22.15" customHeight="1" x14ac:dyDescent="0.25">
      <c r="A467" s="30"/>
      <c r="B467" s="55" t="s">
        <v>329</v>
      </c>
      <c r="C467" s="55"/>
      <c r="D467" s="54"/>
      <c r="E467" s="14"/>
      <c r="F467" s="14"/>
      <c r="G467" s="14"/>
      <c r="H467" s="31"/>
    </row>
    <row r="468" spans="1:702" x14ac:dyDescent="0.25">
      <c r="A468" s="30"/>
      <c r="B468" s="29" t="s">
        <v>294</v>
      </c>
      <c r="D468" s="32"/>
      <c r="E468" s="14"/>
      <c r="F468" s="14"/>
      <c r="G468" s="14"/>
      <c r="H468" s="31"/>
    </row>
    <row r="469" spans="1:702" x14ac:dyDescent="0.25">
      <c r="A469" s="30"/>
      <c r="B469" s="29" t="s">
        <v>17</v>
      </c>
      <c r="C469" s="28" t="s">
        <v>325</v>
      </c>
      <c r="D469" s="45">
        <v>3.96</v>
      </c>
      <c r="E469" s="14"/>
      <c r="F469" s="14"/>
      <c r="G469" s="14"/>
      <c r="H469" s="31"/>
    </row>
    <row r="470" spans="1:702" x14ac:dyDescent="0.25">
      <c r="A470" s="30"/>
      <c r="C470" s="28" t="s">
        <v>326</v>
      </c>
      <c r="D470" s="45">
        <v>124.25</v>
      </c>
      <c r="E470" s="14"/>
      <c r="F470" s="14"/>
      <c r="G470" s="14"/>
      <c r="H470" s="31"/>
    </row>
    <row r="471" spans="1:702" x14ac:dyDescent="0.25">
      <c r="A471" s="30"/>
      <c r="C471" s="44" t="s">
        <v>105</v>
      </c>
      <c r="D471" s="43">
        <v>128.21</v>
      </c>
      <c r="E471" s="26" t="s">
        <v>79</v>
      </c>
      <c r="F471" s="24">
        <v>128.21</v>
      </c>
      <c r="G471" s="24"/>
      <c r="H471" s="23">
        <f>ROUND(F471*G471,2)</f>
        <v>0</v>
      </c>
      <c r="ZY471" s="1" t="s">
        <v>20</v>
      </c>
      <c r="ZZ471" s="22" t="s">
        <v>330</v>
      </c>
    </row>
    <row r="472" spans="1:702" ht="22.15" customHeight="1" x14ac:dyDescent="0.25">
      <c r="A472" s="38" t="s">
        <v>331</v>
      </c>
      <c r="B472" s="37" t="s">
        <v>332</v>
      </c>
      <c r="C472" s="37"/>
      <c r="D472" s="36"/>
      <c r="E472" s="14"/>
      <c r="F472" s="14"/>
      <c r="G472" s="14"/>
      <c r="H472" s="31"/>
      <c r="ZY472" s="1" t="s">
        <v>13</v>
      </c>
      <c r="ZZ472" s="22"/>
    </row>
    <row r="473" spans="1:702" ht="15" customHeight="1" x14ac:dyDescent="0.25">
      <c r="A473" s="35"/>
      <c r="B473" s="34" t="s">
        <v>149</v>
      </c>
      <c r="C473" s="34"/>
      <c r="D473" s="33"/>
      <c r="E473" s="14"/>
      <c r="F473" s="14"/>
      <c r="G473" s="14"/>
      <c r="H473" s="31"/>
    </row>
    <row r="474" spans="1:702" x14ac:dyDescent="0.25">
      <c r="A474" s="30"/>
      <c r="B474" s="29" t="s">
        <v>294</v>
      </c>
      <c r="D474" s="32"/>
      <c r="E474" s="14"/>
      <c r="F474" s="14"/>
      <c r="G474" s="14"/>
      <c r="H474" s="31"/>
    </row>
    <row r="475" spans="1:702" x14ac:dyDescent="0.25">
      <c r="A475" s="30"/>
      <c r="B475" s="29" t="s">
        <v>17</v>
      </c>
      <c r="C475" s="28" t="s">
        <v>333</v>
      </c>
      <c r="D475" s="52">
        <v>0.88200000000000001</v>
      </c>
      <c r="E475" s="14"/>
      <c r="F475" s="14"/>
      <c r="G475" s="14"/>
      <c r="H475" s="31"/>
    </row>
    <row r="476" spans="1:702" x14ac:dyDescent="0.25">
      <c r="A476" s="30"/>
      <c r="C476" s="28" t="s">
        <v>334</v>
      </c>
      <c r="D476" s="52">
        <v>29.98</v>
      </c>
      <c r="E476" s="14"/>
      <c r="F476" s="14"/>
      <c r="G476" s="14"/>
      <c r="H476" s="31"/>
    </row>
    <row r="477" spans="1:702" ht="25.5" x14ac:dyDescent="0.25">
      <c r="A477" s="30"/>
      <c r="C477" s="28" t="s">
        <v>335</v>
      </c>
      <c r="D477" s="52">
        <v>1.1399999999999999</v>
      </c>
      <c r="E477" s="14"/>
      <c r="F477" s="14"/>
      <c r="G477" s="14"/>
      <c r="H477" s="31"/>
    </row>
    <row r="478" spans="1:702" x14ac:dyDescent="0.25">
      <c r="A478" s="30"/>
      <c r="C478" s="28" t="s">
        <v>336</v>
      </c>
      <c r="D478" s="52">
        <v>3.9660000000000002</v>
      </c>
      <c r="E478" s="14"/>
      <c r="F478" s="14"/>
      <c r="G478" s="14"/>
      <c r="H478" s="31"/>
    </row>
    <row r="479" spans="1:702" x14ac:dyDescent="0.25">
      <c r="A479" s="30"/>
      <c r="C479" s="28" t="s">
        <v>337</v>
      </c>
      <c r="D479" s="52">
        <v>1.6359999999999999</v>
      </c>
      <c r="E479" s="14"/>
      <c r="F479" s="14"/>
      <c r="G479" s="14"/>
      <c r="H479" s="31"/>
    </row>
    <row r="480" spans="1:702" x14ac:dyDescent="0.25">
      <c r="A480" s="30"/>
      <c r="C480" s="28" t="s">
        <v>338</v>
      </c>
      <c r="D480" s="52">
        <v>0.19900000000000001</v>
      </c>
      <c r="E480" s="14"/>
      <c r="F480" s="14"/>
      <c r="G480" s="14"/>
      <c r="H480" s="31"/>
    </row>
    <row r="481" spans="1:702" x14ac:dyDescent="0.25">
      <c r="A481" s="30"/>
      <c r="C481" s="44" t="s">
        <v>105</v>
      </c>
      <c r="D481" s="56">
        <v>37.802999999999997</v>
      </c>
      <c r="E481" s="26" t="s">
        <v>72</v>
      </c>
      <c r="F481" s="51">
        <v>37.802999999999997</v>
      </c>
      <c r="G481" s="24"/>
      <c r="H481" s="23">
        <f>ROUND(F481*G481,2)</f>
        <v>0</v>
      </c>
      <c r="ZY481" s="1" t="s">
        <v>20</v>
      </c>
      <c r="ZZ481" s="22" t="s">
        <v>339</v>
      </c>
    </row>
    <row r="482" spans="1:702" ht="15" customHeight="1" x14ac:dyDescent="0.25">
      <c r="A482" s="35"/>
      <c r="B482" s="34" t="s">
        <v>141</v>
      </c>
      <c r="C482" s="34"/>
      <c r="D482" s="33"/>
      <c r="E482" s="14"/>
      <c r="F482" s="14"/>
      <c r="G482" s="14"/>
      <c r="H482" s="31"/>
    </row>
    <row r="483" spans="1:702" x14ac:dyDescent="0.25">
      <c r="A483" s="30"/>
      <c r="B483" s="29" t="s">
        <v>294</v>
      </c>
      <c r="D483" s="32"/>
      <c r="E483" s="14"/>
      <c r="F483" s="14"/>
      <c r="G483" s="14"/>
      <c r="H483" s="31"/>
    </row>
    <row r="484" spans="1:702" x14ac:dyDescent="0.25">
      <c r="A484" s="30"/>
      <c r="B484" s="29" t="s">
        <v>17</v>
      </c>
      <c r="C484" s="28" t="s">
        <v>333</v>
      </c>
      <c r="D484" s="52">
        <v>163.80000000000001</v>
      </c>
      <c r="E484" s="14"/>
      <c r="F484" s="14"/>
      <c r="G484" s="14"/>
      <c r="H484" s="31"/>
    </row>
    <row r="485" spans="1:702" x14ac:dyDescent="0.25">
      <c r="A485" s="30"/>
      <c r="C485" s="28" t="s">
        <v>334</v>
      </c>
      <c r="D485" s="52">
        <v>4064.8319999999999</v>
      </c>
      <c r="E485" s="14"/>
      <c r="F485" s="14"/>
      <c r="G485" s="14"/>
      <c r="H485" s="31"/>
    </row>
    <row r="486" spans="1:702" ht="25.5" x14ac:dyDescent="0.25">
      <c r="A486" s="30"/>
      <c r="C486" s="28" t="s">
        <v>335</v>
      </c>
      <c r="D486" s="52">
        <v>134.096</v>
      </c>
      <c r="E486" s="14"/>
      <c r="F486" s="14"/>
      <c r="G486" s="14"/>
      <c r="H486" s="31"/>
    </row>
    <row r="487" spans="1:702" x14ac:dyDescent="0.25">
      <c r="A487" s="30"/>
      <c r="C487" s="28" t="s">
        <v>336</v>
      </c>
      <c r="D487" s="52">
        <v>466.44600000000003</v>
      </c>
      <c r="E487" s="14"/>
      <c r="F487" s="14"/>
      <c r="G487" s="14"/>
      <c r="H487" s="31"/>
    </row>
    <row r="488" spans="1:702" x14ac:dyDescent="0.25">
      <c r="A488" s="30"/>
      <c r="C488" s="28" t="s">
        <v>337</v>
      </c>
      <c r="D488" s="52">
        <v>163.59</v>
      </c>
      <c r="E488" s="14"/>
      <c r="F488" s="14"/>
      <c r="G488" s="14"/>
      <c r="H488" s="31"/>
    </row>
    <row r="489" spans="1:702" x14ac:dyDescent="0.25">
      <c r="A489" s="30"/>
      <c r="C489" s="28" t="s">
        <v>338</v>
      </c>
      <c r="D489" s="52">
        <v>19.88</v>
      </c>
      <c r="E489" s="14"/>
      <c r="F489" s="14"/>
      <c r="G489" s="14"/>
      <c r="H489" s="31"/>
    </row>
    <row r="490" spans="1:702" x14ac:dyDescent="0.25">
      <c r="A490" s="30"/>
      <c r="C490" s="44" t="s">
        <v>105</v>
      </c>
      <c r="D490" s="56">
        <v>5012.6440000000002</v>
      </c>
      <c r="E490" s="26" t="s">
        <v>142</v>
      </c>
      <c r="F490" s="51">
        <v>5012.6440000000002</v>
      </c>
      <c r="G490" s="24"/>
      <c r="H490" s="23">
        <f>ROUND(F490*G490,2)</f>
        <v>0</v>
      </c>
      <c r="ZY490" s="1" t="s">
        <v>20</v>
      </c>
      <c r="ZZ490" s="22" t="s">
        <v>340</v>
      </c>
    </row>
    <row r="491" spans="1:702" ht="15" customHeight="1" x14ac:dyDescent="0.25">
      <c r="A491" s="35"/>
      <c r="B491" s="34" t="s">
        <v>171</v>
      </c>
      <c r="C491" s="34"/>
      <c r="D491" s="33"/>
      <c r="E491" s="14"/>
      <c r="F491" s="14"/>
      <c r="G491" s="14"/>
      <c r="H491" s="31"/>
    </row>
    <row r="492" spans="1:702" x14ac:dyDescent="0.25">
      <c r="A492" s="30"/>
      <c r="B492" s="29" t="s">
        <v>294</v>
      </c>
      <c r="D492" s="32"/>
      <c r="E492" s="14"/>
      <c r="F492" s="14"/>
      <c r="G492" s="14"/>
      <c r="H492" s="31"/>
    </row>
    <row r="493" spans="1:702" x14ac:dyDescent="0.25">
      <c r="A493" s="30"/>
      <c r="B493" s="29" t="s">
        <v>17</v>
      </c>
      <c r="C493" s="28" t="s">
        <v>333</v>
      </c>
      <c r="D493" s="45">
        <v>10.08</v>
      </c>
      <c r="E493" s="14"/>
      <c r="F493" s="14"/>
      <c r="G493" s="14"/>
      <c r="H493" s="31"/>
    </row>
    <row r="494" spans="1:702" x14ac:dyDescent="0.25">
      <c r="A494" s="30"/>
      <c r="C494" s="28" t="s">
        <v>334</v>
      </c>
      <c r="D494" s="45">
        <v>250.67</v>
      </c>
      <c r="E494" s="14"/>
      <c r="F494" s="14"/>
      <c r="G494" s="14"/>
      <c r="H494" s="31"/>
    </row>
    <row r="495" spans="1:702" ht="25.5" x14ac:dyDescent="0.25">
      <c r="A495" s="30"/>
      <c r="C495" s="28" t="s">
        <v>335</v>
      </c>
      <c r="D495" s="45">
        <v>6.59</v>
      </c>
      <c r="E495" s="14"/>
      <c r="F495" s="14"/>
      <c r="G495" s="14"/>
      <c r="H495" s="31"/>
    </row>
    <row r="496" spans="1:702" x14ac:dyDescent="0.25">
      <c r="A496" s="30"/>
      <c r="C496" s="28" t="s">
        <v>336</v>
      </c>
      <c r="D496" s="45">
        <v>22.91</v>
      </c>
      <c r="E496" s="14"/>
      <c r="F496" s="14"/>
      <c r="G496" s="14"/>
      <c r="H496" s="31"/>
    </row>
    <row r="497" spans="1:702" x14ac:dyDescent="0.25">
      <c r="A497" s="30"/>
      <c r="C497" s="28" t="s">
        <v>337</v>
      </c>
      <c r="D497" s="45">
        <v>18.7</v>
      </c>
      <c r="E497" s="14"/>
      <c r="F497" s="14"/>
      <c r="G497" s="14"/>
      <c r="H497" s="31"/>
    </row>
    <row r="498" spans="1:702" x14ac:dyDescent="0.25">
      <c r="A498" s="30"/>
      <c r="C498" s="28" t="s">
        <v>338</v>
      </c>
      <c r="D498" s="45">
        <v>2.27</v>
      </c>
      <c r="E498" s="14"/>
      <c r="F498" s="14"/>
      <c r="G498" s="14"/>
      <c r="H498" s="31"/>
    </row>
    <row r="499" spans="1:702" x14ac:dyDescent="0.25">
      <c r="A499" s="30"/>
      <c r="C499" s="44" t="s">
        <v>105</v>
      </c>
      <c r="D499" s="43">
        <v>311.22000000000003</v>
      </c>
      <c r="E499" s="26" t="s">
        <v>79</v>
      </c>
      <c r="F499" s="24">
        <v>311.22000000000003</v>
      </c>
      <c r="G499" s="24"/>
      <c r="H499" s="23">
        <f>ROUND(F499*G499,2)</f>
        <v>0</v>
      </c>
      <c r="ZY499" s="1" t="s">
        <v>20</v>
      </c>
      <c r="ZZ499" s="22" t="s">
        <v>341</v>
      </c>
    </row>
    <row r="500" spans="1:702" ht="15" customHeight="1" x14ac:dyDescent="0.25">
      <c r="A500" s="38" t="s">
        <v>342</v>
      </c>
      <c r="B500" s="37" t="s">
        <v>343</v>
      </c>
      <c r="C500" s="37"/>
      <c r="D500" s="36"/>
      <c r="E500" s="14"/>
      <c r="F500" s="14"/>
      <c r="G500" s="14"/>
      <c r="H500" s="31"/>
      <c r="ZY500" s="1" t="s">
        <v>13</v>
      </c>
      <c r="ZZ500" s="22"/>
    </row>
    <row r="501" spans="1:702" ht="15" customHeight="1" x14ac:dyDescent="0.25">
      <c r="A501" s="35"/>
      <c r="B501" s="34" t="s">
        <v>149</v>
      </c>
      <c r="C501" s="34"/>
      <c r="D501" s="33"/>
      <c r="E501" s="14"/>
      <c r="F501" s="14"/>
      <c r="G501" s="14"/>
      <c r="H501" s="31"/>
    </row>
    <row r="502" spans="1:702" x14ac:dyDescent="0.25">
      <c r="A502" s="30"/>
      <c r="B502" s="29" t="s">
        <v>69</v>
      </c>
      <c r="D502" s="32"/>
      <c r="E502" s="14"/>
      <c r="F502" s="14"/>
      <c r="G502" s="14"/>
      <c r="H502" s="31"/>
    </row>
    <row r="503" spans="1:702" x14ac:dyDescent="0.25">
      <c r="A503" s="30"/>
      <c r="B503" s="29" t="s">
        <v>344</v>
      </c>
      <c r="C503" s="28" t="s">
        <v>345</v>
      </c>
      <c r="D503" s="52">
        <v>5.8520000000000003</v>
      </c>
      <c r="E503" s="14"/>
      <c r="F503" s="14"/>
      <c r="G503" s="14"/>
      <c r="H503" s="31"/>
    </row>
    <row r="504" spans="1:702" x14ac:dyDescent="0.25">
      <c r="A504" s="30"/>
      <c r="C504" s="28" t="s">
        <v>346</v>
      </c>
      <c r="D504" s="52">
        <v>13.74</v>
      </c>
      <c r="E504" s="14"/>
      <c r="F504" s="14"/>
      <c r="G504" s="14"/>
      <c r="H504" s="31"/>
    </row>
    <row r="505" spans="1:702" x14ac:dyDescent="0.25">
      <c r="A505" s="30"/>
      <c r="B505" s="29" t="s">
        <v>294</v>
      </c>
      <c r="D505" s="32"/>
      <c r="E505" s="14"/>
      <c r="F505" s="14"/>
      <c r="G505" s="14"/>
      <c r="H505" s="31"/>
    </row>
    <row r="506" spans="1:702" ht="25.5" x14ac:dyDescent="0.25">
      <c r="A506" s="30"/>
      <c r="B506" s="29" t="s">
        <v>17</v>
      </c>
      <c r="C506" s="28" t="s">
        <v>335</v>
      </c>
      <c r="D506" s="52">
        <v>0.20200000000000001</v>
      </c>
      <c r="E506" s="14"/>
      <c r="F506" s="14"/>
      <c r="G506" s="14"/>
      <c r="H506" s="31"/>
    </row>
    <row r="507" spans="1:702" x14ac:dyDescent="0.25">
      <c r="A507" s="30"/>
      <c r="C507" s="28" t="s">
        <v>336</v>
      </c>
      <c r="D507" s="52">
        <v>0.70299999999999996</v>
      </c>
      <c r="E507" s="14"/>
      <c r="F507" s="14"/>
      <c r="G507" s="14"/>
      <c r="H507" s="31"/>
    </row>
    <row r="508" spans="1:702" x14ac:dyDescent="0.25">
      <c r="A508" s="30"/>
      <c r="C508" s="44" t="s">
        <v>105</v>
      </c>
      <c r="D508" s="56">
        <v>20.497</v>
      </c>
      <c r="E508" s="26" t="s">
        <v>72</v>
      </c>
      <c r="F508" s="51">
        <v>20.497</v>
      </c>
      <c r="G508" s="24"/>
      <c r="H508" s="23">
        <f>ROUND(F508*G508,2)</f>
        <v>0</v>
      </c>
      <c r="ZY508" s="1" t="s">
        <v>20</v>
      </c>
      <c r="ZZ508" s="22" t="s">
        <v>347</v>
      </c>
    </row>
    <row r="509" spans="1:702" ht="15" customHeight="1" x14ac:dyDescent="0.25">
      <c r="A509" s="35"/>
      <c r="B509" s="34" t="s">
        <v>141</v>
      </c>
      <c r="C509" s="34"/>
      <c r="D509" s="33"/>
      <c r="E509" s="14"/>
      <c r="F509" s="14"/>
      <c r="G509" s="14"/>
      <c r="H509" s="31"/>
    </row>
    <row r="510" spans="1:702" x14ac:dyDescent="0.25">
      <c r="A510" s="30"/>
      <c r="B510" s="29" t="s">
        <v>69</v>
      </c>
      <c r="D510" s="32"/>
      <c r="E510" s="14"/>
      <c r="F510" s="14"/>
      <c r="G510" s="14"/>
      <c r="H510" s="31"/>
    </row>
    <row r="511" spans="1:702" x14ac:dyDescent="0.25">
      <c r="A511" s="30"/>
      <c r="B511" s="29" t="s">
        <v>344</v>
      </c>
      <c r="C511" s="28" t="s">
        <v>345</v>
      </c>
      <c r="D511" s="52">
        <v>622.80799999999999</v>
      </c>
      <c r="E511" s="14"/>
      <c r="F511" s="14"/>
      <c r="G511" s="14"/>
      <c r="H511" s="31"/>
    </row>
    <row r="512" spans="1:702" x14ac:dyDescent="0.25">
      <c r="A512" s="30"/>
      <c r="C512" s="28" t="s">
        <v>346</v>
      </c>
      <c r="D512" s="52">
        <v>1488.4480000000001</v>
      </c>
      <c r="E512" s="14"/>
      <c r="F512" s="14"/>
      <c r="G512" s="14"/>
      <c r="H512" s="31"/>
    </row>
    <row r="513" spans="1:702" x14ac:dyDescent="0.25">
      <c r="A513" s="30"/>
      <c r="B513" s="29" t="s">
        <v>294</v>
      </c>
      <c r="D513" s="32"/>
      <c r="E513" s="14"/>
      <c r="F513" s="14"/>
      <c r="G513" s="14"/>
      <c r="H513" s="31"/>
    </row>
    <row r="514" spans="1:702" ht="25.5" x14ac:dyDescent="0.25">
      <c r="A514" s="30"/>
      <c r="B514" s="29" t="s">
        <v>17</v>
      </c>
      <c r="C514" s="28" t="s">
        <v>335</v>
      </c>
      <c r="D514" s="52">
        <v>27.608000000000001</v>
      </c>
      <c r="E514" s="14"/>
      <c r="F514" s="14"/>
      <c r="G514" s="14"/>
      <c r="H514" s="31"/>
    </row>
    <row r="515" spans="1:702" x14ac:dyDescent="0.25">
      <c r="A515" s="30"/>
      <c r="C515" s="28" t="s">
        <v>336</v>
      </c>
      <c r="D515" s="52">
        <v>96.033000000000001</v>
      </c>
      <c r="E515" s="14"/>
      <c r="F515" s="14"/>
      <c r="G515" s="14"/>
      <c r="H515" s="31"/>
    </row>
    <row r="516" spans="1:702" x14ac:dyDescent="0.25">
      <c r="A516" s="30"/>
      <c r="C516" s="44" t="s">
        <v>105</v>
      </c>
      <c r="D516" s="56">
        <v>2234.8969999999999</v>
      </c>
      <c r="E516" s="26" t="s">
        <v>142</v>
      </c>
      <c r="F516" s="51">
        <v>2234.8969999999999</v>
      </c>
      <c r="G516" s="24"/>
      <c r="H516" s="23">
        <f>ROUND(F516*G516,2)</f>
        <v>0</v>
      </c>
      <c r="ZY516" s="1" t="s">
        <v>20</v>
      </c>
      <c r="ZZ516" s="22" t="s">
        <v>348</v>
      </c>
    </row>
    <row r="517" spans="1:702" ht="15" customHeight="1" x14ac:dyDescent="0.25">
      <c r="A517" s="35"/>
      <c r="B517" s="34" t="s">
        <v>171</v>
      </c>
      <c r="C517" s="34"/>
      <c r="D517" s="33"/>
      <c r="E517" s="14"/>
      <c r="F517" s="14"/>
      <c r="G517" s="14"/>
      <c r="H517" s="31"/>
    </row>
    <row r="518" spans="1:702" x14ac:dyDescent="0.25">
      <c r="A518" s="30"/>
      <c r="B518" s="29" t="s">
        <v>69</v>
      </c>
      <c r="D518" s="32"/>
      <c r="E518" s="14"/>
      <c r="F518" s="14"/>
      <c r="G518" s="14"/>
      <c r="H518" s="31"/>
    </row>
    <row r="519" spans="1:702" x14ac:dyDescent="0.25">
      <c r="A519" s="30"/>
      <c r="B519" s="29" t="s">
        <v>344</v>
      </c>
      <c r="C519" s="28" t="s">
        <v>345</v>
      </c>
      <c r="D519" s="45">
        <v>73.209999999999994</v>
      </c>
      <c r="E519" s="14"/>
      <c r="F519" s="14"/>
      <c r="G519" s="14"/>
      <c r="H519" s="31"/>
    </row>
    <row r="520" spans="1:702" x14ac:dyDescent="0.25">
      <c r="A520" s="30"/>
      <c r="C520" s="28" t="s">
        <v>346</v>
      </c>
      <c r="D520" s="45">
        <v>54.96</v>
      </c>
      <c r="E520" s="14"/>
      <c r="F520" s="14"/>
      <c r="G520" s="14"/>
      <c r="H520" s="31"/>
    </row>
    <row r="521" spans="1:702" x14ac:dyDescent="0.25">
      <c r="A521" s="30"/>
      <c r="B521" s="29" t="s">
        <v>294</v>
      </c>
      <c r="D521" s="32"/>
      <c r="E521" s="14"/>
      <c r="F521" s="14"/>
      <c r="G521" s="14"/>
      <c r="H521" s="31"/>
    </row>
    <row r="522" spans="1:702" ht="25.5" x14ac:dyDescent="0.25">
      <c r="A522" s="30"/>
      <c r="B522" s="29" t="s">
        <v>17</v>
      </c>
      <c r="C522" s="28" t="s">
        <v>335</v>
      </c>
      <c r="D522" s="45">
        <v>2.52</v>
      </c>
      <c r="E522" s="14"/>
      <c r="F522" s="14"/>
      <c r="G522" s="14"/>
      <c r="H522" s="31"/>
    </row>
    <row r="523" spans="1:702" x14ac:dyDescent="0.25">
      <c r="A523" s="30"/>
      <c r="C523" s="28" t="s">
        <v>336</v>
      </c>
      <c r="D523" s="45">
        <v>8.7799999999999994</v>
      </c>
      <c r="E523" s="14"/>
      <c r="F523" s="14"/>
      <c r="G523" s="14"/>
      <c r="H523" s="31"/>
    </row>
    <row r="524" spans="1:702" x14ac:dyDescent="0.25">
      <c r="A524" s="30"/>
      <c r="C524" s="44" t="s">
        <v>105</v>
      </c>
      <c r="D524" s="43">
        <v>139.47</v>
      </c>
      <c r="E524" s="26" t="s">
        <v>79</v>
      </c>
      <c r="F524" s="24">
        <v>139.47</v>
      </c>
      <c r="G524" s="24"/>
      <c r="H524" s="23">
        <f>ROUND(F524*G524,2)</f>
        <v>0</v>
      </c>
      <c r="ZY524" s="1" t="s">
        <v>20</v>
      </c>
      <c r="ZZ524" s="22" t="s">
        <v>349</v>
      </c>
    </row>
    <row r="525" spans="1:702" ht="36.75" customHeight="1" x14ac:dyDescent="0.25">
      <c r="A525" s="35"/>
      <c r="B525" s="34" t="s">
        <v>350</v>
      </c>
      <c r="C525" s="34"/>
      <c r="D525" s="33"/>
      <c r="E525" s="14"/>
      <c r="F525" s="14"/>
      <c r="G525" s="14"/>
      <c r="H525" s="31"/>
    </row>
    <row r="526" spans="1:702" x14ac:dyDescent="0.25">
      <c r="A526" s="30"/>
      <c r="B526" s="29" t="s">
        <v>294</v>
      </c>
      <c r="D526" s="32"/>
      <c r="E526" s="14"/>
      <c r="F526" s="14"/>
      <c r="G526" s="14"/>
      <c r="H526" s="31"/>
    </row>
    <row r="527" spans="1:702" x14ac:dyDescent="0.25">
      <c r="A527" s="30"/>
      <c r="B527" s="29" t="s">
        <v>351</v>
      </c>
      <c r="C527" s="28" t="s">
        <v>302</v>
      </c>
      <c r="D527" s="27">
        <v>13</v>
      </c>
      <c r="E527" s="26" t="s">
        <v>0</v>
      </c>
      <c r="F527" s="25">
        <v>13</v>
      </c>
      <c r="G527" s="24"/>
      <c r="H527" s="23">
        <f>ROUND(F527*G527,2)</f>
        <v>0</v>
      </c>
      <c r="ZY527" s="1" t="s">
        <v>20</v>
      </c>
      <c r="ZZ527" s="22" t="s">
        <v>352</v>
      </c>
    </row>
    <row r="528" spans="1:702" ht="15" customHeight="1" x14ac:dyDescent="0.25">
      <c r="A528" s="35"/>
      <c r="B528" s="34" t="s">
        <v>353</v>
      </c>
      <c r="C528" s="34"/>
      <c r="D528" s="33"/>
      <c r="E528" s="14"/>
      <c r="F528" s="14"/>
      <c r="G528" s="14"/>
      <c r="H528" s="31"/>
    </row>
    <row r="529" spans="1:702" x14ac:dyDescent="0.25">
      <c r="A529" s="30"/>
      <c r="B529" s="29" t="s">
        <v>69</v>
      </c>
      <c r="D529" s="32"/>
      <c r="E529" s="14"/>
      <c r="F529" s="14"/>
      <c r="G529" s="14"/>
      <c r="H529" s="31"/>
    </row>
    <row r="530" spans="1:702" x14ac:dyDescent="0.25">
      <c r="A530" s="30"/>
      <c r="B530" s="29" t="s">
        <v>344</v>
      </c>
      <c r="C530" s="28" t="s">
        <v>345</v>
      </c>
      <c r="D530" s="45">
        <v>77.86</v>
      </c>
      <c r="E530" s="14"/>
      <c r="F530" s="14"/>
      <c r="G530" s="14"/>
      <c r="H530" s="31"/>
    </row>
    <row r="531" spans="1:702" x14ac:dyDescent="0.25">
      <c r="A531" s="30"/>
      <c r="C531" s="28" t="s">
        <v>346</v>
      </c>
      <c r="D531" s="45">
        <v>28.63</v>
      </c>
      <c r="E531" s="14"/>
      <c r="F531" s="14"/>
      <c r="G531" s="14"/>
      <c r="H531" s="31"/>
    </row>
    <row r="532" spans="1:702" x14ac:dyDescent="0.25">
      <c r="A532" s="30"/>
      <c r="B532" s="29" t="s">
        <v>294</v>
      </c>
      <c r="D532" s="32"/>
      <c r="E532" s="14"/>
      <c r="F532" s="14"/>
      <c r="G532" s="14"/>
      <c r="H532" s="31"/>
    </row>
    <row r="533" spans="1:702" x14ac:dyDescent="0.25">
      <c r="A533" s="30"/>
      <c r="B533" s="29" t="s">
        <v>17</v>
      </c>
      <c r="C533" s="28" t="s">
        <v>333</v>
      </c>
      <c r="D533" s="45">
        <v>6.3</v>
      </c>
      <c r="E533" s="14"/>
      <c r="F533" s="14"/>
      <c r="G533" s="14"/>
      <c r="H533" s="31"/>
    </row>
    <row r="534" spans="1:702" ht="25.5" x14ac:dyDescent="0.25">
      <c r="A534" s="30"/>
      <c r="C534" s="28" t="s">
        <v>335</v>
      </c>
      <c r="D534" s="45">
        <v>3.94</v>
      </c>
      <c r="E534" s="14"/>
      <c r="F534" s="14"/>
      <c r="G534" s="14"/>
      <c r="H534" s="31"/>
    </row>
    <row r="535" spans="1:702" x14ac:dyDescent="0.25">
      <c r="A535" s="30"/>
      <c r="C535" s="28" t="s">
        <v>336</v>
      </c>
      <c r="D535" s="45">
        <v>13.71</v>
      </c>
      <c r="E535" s="14"/>
      <c r="F535" s="14"/>
      <c r="G535" s="14"/>
      <c r="H535" s="31"/>
    </row>
    <row r="536" spans="1:702" x14ac:dyDescent="0.25">
      <c r="A536" s="30"/>
      <c r="C536" s="28" t="s">
        <v>337</v>
      </c>
      <c r="D536" s="45">
        <v>11.68</v>
      </c>
      <c r="E536" s="14"/>
      <c r="F536" s="14"/>
      <c r="G536" s="14"/>
      <c r="H536" s="31"/>
    </row>
    <row r="537" spans="1:702" x14ac:dyDescent="0.25">
      <c r="A537" s="30"/>
      <c r="C537" s="28" t="s">
        <v>338</v>
      </c>
      <c r="D537" s="45">
        <v>1.42</v>
      </c>
      <c r="E537" s="14"/>
      <c r="F537" s="14"/>
      <c r="G537" s="14"/>
      <c r="H537" s="31"/>
    </row>
    <row r="538" spans="1:702" x14ac:dyDescent="0.25">
      <c r="A538" s="30"/>
      <c r="C538" s="44" t="s">
        <v>105</v>
      </c>
      <c r="D538" s="43">
        <v>143.54</v>
      </c>
      <c r="E538" s="26" t="s">
        <v>43</v>
      </c>
      <c r="F538" s="24">
        <v>143.54</v>
      </c>
      <c r="G538" s="24"/>
      <c r="H538" s="23">
        <f>ROUND(F538*G538,2)</f>
        <v>0</v>
      </c>
      <c r="ZY538" s="1" t="s">
        <v>20</v>
      </c>
      <c r="ZZ538" s="22" t="s">
        <v>354</v>
      </c>
    </row>
    <row r="539" spans="1:702" ht="15" customHeight="1" x14ac:dyDescent="0.25">
      <c r="A539" s="38" t="s">
        <v>355</v>
      </c>
      <c r="B539" s="37" t="s">
        <v>356</v>
      </c>
      <c r="C539" s="37"/>
      <c r="D539" s="36"/>
      <c r="E539" s="14"/>
      <c r="F539" s="14"/>
      <c r="G539" s="14"/>
      <c r="H539" s="31"/>
      <c r="ZY539" s="1" t="s">
        <v>13</v>
      </c>
      <c r="ZZ539" s="22"/>
    </row>
    <row r="540" spans="1:702" ht="15" customHeight="1" x14ac:dyDescent="0.25">
      <c r="A540" s="35"/>
      <c r="B540" s="34" t="s">
        <v>149</v>
      </c>
      <c r="C540" s="34"/>
      <c r="D540" s="33"/>
      <c r="E540" s="14"/>
      <c r="F540" s="14"/>
      <c r="G540" s="14"/>
      <c r="H540" s="31"/>
    </row>
    <row r="541" spans="1:702" x14ac:dyDescent="0.25">
      <c r="A541" s="30"/>
      <c r="B541" s="29" t="s">
        <v>304</v>
      </c>
      <c r="D541" s="32"/>
      <c r="E541" s="14"/>
      <c r="F541" s="14"/>
      <c r="G541" s="14"/>
      <c r="H541" s="31"/>
    </row>
    <row r="542" spans="1:702" x14ac:dyDescent="0.25">
      <c r="A542" s="30"/>
      <c r="B542" s="29" t="s">
        <v>351</v>
      </c>
      <c r="C542" s="28" t="s">
        <v>302</v>
      </c>
      <c r="D542" s="52">
        <v>2.5270000000000001</v>
      </c>
      <c r="E542" s="26" t="s">
        <v>72</v>
      </c>
      <c r="F542" s="51">
        <v>2.5270000000000001</v>
      </c>
      <c r="G542" s="24"/>
      <c r="H542" s="23">
        <f>ROUND(F542*G542,2)</f>
        <v>0</v>
      </c>
      <c r="ZY542" s="1" t="s">
        <v>20</v>
      </c>
      <c r="ZZ542" s="22" t="s">
        <v>357</v>
      </c>
    </row>
    <row r="543" spans="1:702" ht="15" customHeight="1" x14ac:dyDescent="0.25">
      <c r="A543" s="35"/>
      <c r="B543" s="34" t="s">
        <v>141</v>
      </c>
      <c r="C543" s="34"/>
      <c r="D543" s="33"/>
      <c r="E543" s="14"/>
      <c r="F543" s="14"/>
      <c r="G543" s="14"/>
      <c r="H543" s="31"/>
    </row>
    <row r="544" spans="1:702" x14ac:dyDescent="0.25">
      <c r="A544" s="30"/>
      <c r="B544" s="29" t="s">
        <v>304</v>
      </c>
      <c r="D544" s="32"/>
      <c r="E544" s="14"/>
      <c r="F544" s="14"/>
      <c r="G544" s="14"/>
      <c r="H544" s="31"/>
    </row>
    <row r="545" spans="1:702" x14ac:dyDescent="0.25">
      <c r="A545" s="30"/>
      <c r="B545" s="29" t="s">
        <v>351</v>
      </c>
      <c r="C545" s="28" t="s">
        <v>302</v>
      </c>
      <c r="D545" s="52">
        <v>336.83</v>
      </c>
      <c r="E545" s="26" t="s">
        <v>142</v>
      </c>
      <c r="F545" s="51">
        <v>336.83</v>
      </c>
      <c r="G545" s="24"/>
      <c r="H545" s="23">
        <f>ROUND(F545*G545,2)</f>
        <v>0</v>
      </c>
      <c r="ZY545" s="1" t="s">
        <v>20</v>
      </c>
      <c r="ZZ545" s="22" t="s">
        <v>358</v>
      </c>
    </row>
    <row r="546" spans="1:702" ht="15" customHeight="1" x14ac:dyDescent="0.25">
      <c r="A546" s="35"/>
      <c r="B546" s="34" t="s">
        <v>314</v>
      </c>
      <c r="C546" s="34"/>
      <c r="D546" s="33"/>
      <c r="E546" s="14"/>
      <c r="F546" s="14"/>
      <c r="G546" s="14"/>
      <c r="H546" s="31"/>
    </row>
    <row r="547" spans="1:702" x14ac:dyDescent="0.25">
      <c r="A547" s="30"/>
      <c r="B547" s="29" t="s">
        <v>304</v>
      </c>
      <c r="D547" s="32"/>
      <c r="E547" s="14"/>
      <c r="F547" s="14"/>
      <c r="G547" s="14"/>
      <c r="H547" s="31"/>
    </row>
    <row r="548" spans="1:702" x14ac:dyDescent="0.25">
      <c r="A548" s="30"/>
      <c r="B548" s="29" t="s">
        <v>351</v>
      </c>
      <c r="C548" s="28" t="s">
        <v>302</v>
      </c>
      <c r="D548" s="45">
        <v>8.41</v>
      </c>
      <c r="E548" s="26" t="s">
        <v>79</v>
      </c>
      <c r="F548" s="24">
        <v>8.41</v>
      </c>
      <c r="G548" s="24"/>
      <c r="H548" s="23">
        <f>ROUND(F548*G548,2)</f>
        <v>0</v>
      </c>
      <c r="ZY548" s="1" t="s">
        <v>20</v>
      </c>
      <c r="ZZ548" s="22" t="s">
        <v>359</v>
      </c>
    </row>
    <row r="549" spans="1:702" ht="22.15" customHeight="1" x14ac:dyDescent="0.25">
      <c r="A549" s="38" t="s">
        <v>360</v>
      </c>
      <c r="B549" s="37" t="s">
        <v>361</v>
      </c>
      <c r="C549" s="37"/>
      <c r="D549" s="36"/>
      <c r="E549" s="14"/>
      <c r="F549" s="14"/>
      <c r="G549" s="14"/>
      <c r="H549" s="31"/>
      <c r="ZY549" s="1" t="s">
        <v>13</v>
      </c>
      <c r="ZZ549" s="22"/>
    </row>
    <row r="550" spans="1:702" ht="15" customHeight="1" x14ac:dyDescent="0.25">
      <c r="A550" s="35"/>
      <c r="B550" s="34" t="s">
        <v>149</v>
      </c>
      <c r="C550" s="34"/>
      <c r="D550" s="33"/>
      <c r="E550" s="14"/>
      <c r="F550" s="14"/>
      <c r="G550" s="14"/>
      <c r="H550" s="31"/>
    </row>
    <row r="551" spans="1:702" x14ac:dyDescent="0.25">
      <c r="A551" s="30"/>
      <c r="B551" s="29" t="s">
        <v>304</v>
      </c>
      <c r="D551" s="32"/>
      <c r="E551" s="14"/>
      <c r="F551" s="14"/>
      <c r="G551" s="14"/>
      <c r="H551" s="31"/>
    </row>
    <row r="552" spans="1:702" x14ac:dyDescent="0.25">
      <c r="A552" s="30"/>
      <c r="B552" s="29" t="s">
        <v>362</v>
      </c>
      <c r="C552" s="28" t="s">
        <v>363</v>
      </c>
      <c r="D552" s="52">
        <v>2.0209999999999999</v>
      </c>
      <c r="E552" s="26" t="s">
        <v>72</v>
      </c>
      <c r="F552" s="51">
        <v>2.0209999999999999</v>
      </c>
      <c r="G552" s="24"/>
      <c r="H552" s="23">
        <f>ROUND(F552*G552,2)</f>
        <v>0</v>
      </c>
      <c r="ZY552" s="1" t="s">
        <v>20</v>
      </c>
      <c r="ZZ552" s="22" t="s">
        <v>364</v>
      </c>
    </row>
    <row r="553" spans="1:702" ht="15" customHeight="1" x14ac:dyDescent="0.25">
      <c r="A553" s="35"/>
      <c r="B553" s="34" t="s">
        <v>141</v>
      </c>
      <c r="C553" s="34"/>
      <c r="D553" s="33"/>
      <c r="E553" s="14"/>
      <c r="F553" s="14"/>
      <c r="G553" s="14"/>
      <c r="H553" s="31"/>
    </row>
    <row r="554" spans="1:702" x14ac:dyDescent="0.25">
      <c r="A554" s="30"/>
      <c r="B554" s="29" t="s">
        <v>304</v>
      </c>
      <c r="D554" s="32"/>
      <c r="E554" s="14"/>
      <c r="F554" s="14"/>
      <c r="G554" s="14"/>
      <c r="H554" s="31"/>
    </row>
    <row r="555" spans="1:702" x14ac:dyDescent="0.25">
      <c r="A555" s="30"/>
      <c r="B555" s="29" t="s">
        <v>362</v>
      </c>
      <c r="C555" s="28" t="s">
        <v>363</v>
      </c>
      <c r="D555" s="52">
        <v>210.48</v>
      </c>
      <c r="E555" s="26" t="s">
        <v>142</v>
      </c>
      <c r="F555" s="51">
        <v>210.48</v>
      </c>
      <c r="G555" s="24"/>
      <c r="H555" s="23">
        <f>ROUND(F555*G555,2)</f>
        <v>0</v>
      </c>
      <c r="ZY555" s="1" t="s">
        <v>20</v>
      </c>
      <c r="ZZ555" s="22" t="s">
        <v>365</v>
      </c>
    </row>
    <row r="556" spans="1:702" ht="15" customHeight="1" x14ac:dyDescent="0.25">
      <c r="A556" s="35"/>
      <c r="B556" s="34" t="s">
        <v>314</v>
      </c>
      <c r="C556" s="34"/>
      <c r="D556" s="33"/>
      <c r="E556" s="14"/>
      <c r="F556" s="14"/>
      <c r="G556" s="14"/>
      <c r="H556" s="31"/>
    </row>
    <row r="557" spans="1:702" x14ac:dyDescent="0.25">
      <c r="A557" s="30"/>
      <c r="B557" s="29" t="s">
        <v>304</v>
      </c>
      <c r="D557" s="32"/>
      <c r="E557" s="14"/>
      <c r="F557" s="14"/>
      <c r="G557" s="14"/>
      <c r="H557" s="31"/>
    </row>
    <row r="558" spans="1:702" x14ac:dyDescent="0.25">
      <c r="A558" s="30"/>
      <c r="B558" s="29" t="s">
        <v>362</v>
      </c>
      <c r="C558" s="28" t="s">
        <v>363</v>
      </c>
      <c r="D558" s="45">
        <v>10.11</v>
      </c>
      <c r="E558" s="26" t="s">
        <v>79</v>
      </c>
      <c r="F558" s="24">
        <v>10.11</v>
      </c>
      <c r="G558" s="24"/>
      <c r="H558" s="23">
        <f>ROUND(F558*G558,2)</f>
        <v>0</v>
      </c>
      <c r="ZY558" s="1" t="s">
        <v>20</v>
      </c>
      <c r="ZZ558" s="22" t="s">
        <v>366</v>
      </c>
    </row>
    <row r="559" spans="1:702" ht="15" customHeight="1" x14ac:dyDescent="0.25">
      <c r="A559" s="35"/>
      <c r="B559" s="34" t="s">
        <v>367</v>
      </c>
      <c r="C559" s="34"/>
      <c r="D559" s="33"/>
      <c r="E559" s="14"/>
      <c r="F559" s="14"/>
      <c r="G559" s="14"/>
      <c r="H559" s="31"/>
    </row>
    <row r="560" spans="1:702" x14ac:dyDescent="0.25">
      <c r="A560" s="30"/>
      <c r="B560" s="29" t="s">
        <v>304</v>
      </c>
      <c r="D560" s="32"/>
      <c r="E560" s="14"/>
      <c r="F560" s="14"/>
      <c r="G560" s="14"/>
      <c r="H560" s="31"/>
    </row>
    <row r="561" spans="1:702" x14ac:dyDescent="0.25">
      <c r="A561" s="30"/>
      <c r="B561" s="29" t="s">
        <v>362</v>
      </c>
      <c r="C561" s="28" t="s">
        <v>363</v>
      </c>
      <c r="D561" s="45">
        <v>21.05</v>
      </c>
      <c r="E561" s="26" t="s">
        <v>43</v>
      </c>
      <c r="F561" s="24">
        <v>21.05</v>
      </c>
      <c r="G561" s="24"/>
      <c r="H561" s="23">
        <f>ROUND(F561*G561,2)</f>
        <v>0</v>
      </c>
      <c r="ZY561" s="1" t="s">
        <v>20</v>
      </c>
      <c r="ZZ561" s="22" t="s">
        <v>368</v>
      </c>
    </row>
    <row r="562" spans="1:702" ht="15" customHeight="1" x14ac:dyDescent="0.25">
      <c r="A562" s="38" t="s">
        <v>369</v>
      </c>
      <c r="B562" s="37" t="s">
        <v>370</v>
      </c>
      <c r="C562" s="37"/>
      <c r="D562" s="36"/>
      <c r="E562" s="14"/>
      <c r="F562" s="14"/>
      <c r="G562" s="14"/>
      <c r="H562" s="31"/>
      <c r="ZY562" s="1" t="s">
        <v>13</v>
      </c>
      <c r="ZZ562" s="22"/>
    </row>
    <row r="563" spans="1:702" ht="15" customHeight="1" x14ac:dyDescent="0.25">
      <c r="A563" s="35"/>
      <c r="B563" s="34" t="s">
        <v>149</v>
      </c>
      <c r="C563" s="34"/>
      <c r="D563" s="33"/>
      <c r="E563" s="14"/>
      <c r="F563" s="14"/>
      <c r="G563" s="14"/>
      <c r="H563" s="31"/>
    </row>
    <row r="564" spans="1:702" x14ac:dyDescent="0.25">
      <c r="A564" s="30"/>
      <c r="B564" s="29" t="s">
        <v>294</v>
      </c>
      <c r="D564" s="32"/>
      <c r="E564" s="14"/>
      <c r="F564" s="14"/>
      <c r="G564" s="14"/>
      <c r="H564" s="31"/>
    </row>
    <row r="565" spans="1:702" x14ac:dyDescent="0.25">
      <c r="A565" s="30"/>
      <c r="B565" s="29" t="s">
        <v>371</v>
      </c>
      <c r="C565" s="28" t="s">
        <v>372</v>
      </c>
      <c r="D565" s="52">
        <v>2.8620000000000001</v>
      </c>
      <c r="E565" s="26" t="s">
        <v>72</v>
      </c>
      <c r="F565" s="51">
        <v>2.8620000000000001</v>
      </c>
      <c r="G565" s="24"/>
      <c r="H565" s="23">
        <f>ROUND(F565*G565,2)</f>
        <v>0</v>
      </c>
      <c r="ZY565" s="1" t="s">
        <v>20</v>
      </c>
      <c r="ZZ565" s="22" t="s">
        <v>373</v>
      </c>
    </row>
    <row r="566" spans="1:702" ht="15" customHeight="1" x14ac:dyDescent="0.25">
      <c r="A566" s="35"/>
      <c r="B566" s="34" t="s">
        <v>141</v>
      </c>
      <c r="C566" s="34"/>
      <c r="D566" s="33"/>
      <c r="E566" s="14"/>
      <c r="F566" s="14"/>
      <c r="G566" s="14"/>
      <c r="H566" s="31"/>
    </row>
    <row r="567" spans="1:702" x14ac:dyDescent="0.25">
      <c r="A567" s="30"/>
      <c r="B567" s="29" t="s">
        <v>294</v>
      </c>
      <c r="D567" s="32"/>
      <c r="E567" s="14"/>
      <c r="F567" s="14"/>
      <c r="G567" s="14"/>
      <c r="H567" s="31"/>
    </row>
    <row r="568" spans="1:702" x14ac:dyDescent="0.25">
      <c r="A568" s="30"/>
      <c r="B568" s="29" t="s">
        <v>371</v>
      </c>
      <c r="C568" s="28" t="s">
        <v>372</v>
      </c>
      <c r="D568" s="52">
        <v>283.39</v>
      </c>
      <c r="E568" s="26" t="s">
        <v>142</v>
      </c>
      <c r="F568" s="51">
        <v>283.39</v>
      </c>
      <c r="G568" s="24"/>
      <c r="H568" s="23">
        <f>ROUND(F568*G568,2)</f>
        <v>0</v>
      </c>
      <c r="ZY568" s="1" t="s">
        <v>20</v>
      </c>
      <c r="ZZ568" s="22" t="s">
        <v>374</v>
      </c>
    </row>
    <row r="569" spans="1:702" ht="15" customHeight="1" x14ac:dyDescent="0.25">
      <c r="A569" s="35"/>
      <c r="B569" s="34" t="s">
        <v>314</v>
      </c>
      <c r="C569" s="34"/>
      <c r="D569" s="33"/>
      <c r="E569" s="14"/>
      <c r="F569" s="14"/>
      <c r="G569" s="14"/>
      <c r="H569" s="31"/>
    </row>
    <row r="570" spans="1:702" x14ac:dyDescent="0.25">
      <c r="A570" s="30"/>
      <c r="B570" s="29" t="s">
        <v>294</v>
      </c>
      <c r="D570" s="32"/>
      <c r="E570" s="14"/>
      <c r="F570" s="14"/>
      <c r="G570" s="14"/>
      <c r="H570" s="31"/>
    </row>
    <row r="571" spans="1:702" x14ac:dyDescent="0.25">
      <c r="A571" s="30"/>
      <c r="B571" s="29" t="s">
        <v>371</v>
      </c>
      <c r="C571" s="28" t="s">
        <v>372</v>
      </c>
      <c r="D571" s="45">
        <v>22.96</v>
      </c>
      <c r="E571" s="26" t="s">
        <v>79</v>
      </c>
      <c r="F571" s="24">
        <v>22.96</v>
      </c>
      <c r="G571" s="24"/>
      <c r="H571" s="23">
        <f>ROUND(F571*G571,2)</f>
        <v>0</v>
      </c>
      <c r="ZY571" s="1" t="s">
        <v>20</v>
      </c>
      <c r="ZZ571" s="22" t="s">
        <v>375</v>
      </c>
    </row>
    <row r="572" spans="1:702" ht="36.75" customHeight="1" x14ac:dyDescent="0.25">
      <c r="A572" s="35"/>
      <c r="B572" s="34" t="s">
        <v>376</v>
      </c>
      <c r="C572" s="34"/>
      <c r="D572" s="33"/>
      <c r="E572" s="14"/>
      <c r="F572" s="14"/>
      <c r="G572" s="14"/>
      <c r="H572" s="31"/>
    </row>
    <row r="573" spans="1:702" x14ac:dyDescent="0.25">
      <c r="A573" s="30"/>
      <c r="B573" s="29" t="s">
        <v>294</v>
      </c>
      <c r="D573" s="32"/>
      <c r="E573" s="14"/>
      <c r="F573" s="14"/>
      <c r="G573" s="14"/>
      <c r="H573" s="31"/>
    </row>
    <row r="574" spans="1:702" x14ac:dyDescent="0.25">
      <c r="A574" s="30"/>
      <c r="B574" s="29" t="s">
        <v>371</v>
      </c>
      <c r="C574" s="28" t="s">
        <v>372</v>
      </c>
      <c r="D574" s="45">
        <v>28.34</v>
      </c>
      <c r="E574" s="26" t="s">
        <v>43</v>
      </c>
      <c r="F574" s="24">
        <v>28.34</v>
      </c>
      <c r="G574" s="24"/>
      <c r="H574" s="23">
        <f>ROUND(F574*G574,2)</f>
        <v>0</v>
      </c>
      <c r="ZY574" s="1" t="s">
        <v>20</v>
      </c>
      <c r="ZZ574" s="22" t="s">
        <v>377</v>
      </c>
    </row>
    <row r="575" spans="1:702" ht="15" customHeight="1" x14ac:dyDescent="0.25">
      <c r="A575" s="35"/>
      <c r="B575" s="34" t="s">
        <v>161</v>
      </c>
      <c r="C575" s="34"/>
      <c r="D575" s="33"/>
      <c r="E575" s="14"/>
      <c r="F575" s="14"/>
      <c r="G575" s="14"/>
      <c r="H575" s="31"/>
    </row>
    <row r="576" spans="1:702" x14ac:dyDescent="0.25">
      <c r="A576" s="30"/>
      <c r="B576" s="29" t="s">
        <v>294</v>
      </c>
      <c r="D576" s="32"/>
      <c r="E576" s="14"/>
      <c r="F576" s="14"/>
      <c r="G576" s="14"/>
      <c r="H576" s="31"/>
    </row>
    <row r="577" spans="1:702" x14ac:dyDescent="0.25">
      <c r="A577" s="30"/>
      <c r="B577" s="29" t="s">
        <v>371</v>
      </c>
      <c r="C577" s="28" t="s">
        <v>372</v>
      </c>
      <c r="D577" s="45">
        <v>9.92</v>
      </c>
      <c r="E577" s="26" t="s">
        <v>79</v>
      </c>
      <c r="F577" s="24">
        <v>9.92</v>
      </c>
      <c r="G577" s="24"/>
      <c r="H577" s="23">
        <f>ROUND(F577*G577,2)</f>
        <v>0</v>
      </c>
      <c r="ZY577" s="1" t="s">
        <v>20</v>
      </c>
      <c r="ZZ577" s="22" t="s">
        <v>378</v>
      </c>
    </row>
    <row r="578" spans="1:702" x14ac:dyDescent="0.25">
      <c r="A578" s="12"/>
      <c r="B578" s="11"/>
      <c r="C578" s="11"/>
      <c r="D578" s="10"/>
      <c r="E578" s="14"/>
      <c r="F578" s="14"/>
      <c r="G578" s="14"/>
      <c r="H578" s="8"/>
    </row>
    <row r="579" spans="1:702" ht="15" customHeight="1" x14ac:dyDescent="0.25">
      <c r="A579" s="21"/>
      <c r="B579" s="20" t="s">
        <v>379</v>
      </c>
      <c r="C579" s="20"/>
      <c r="D579" s="19"/>
      <c r="E579" s="14"/>
      <c r="F579" s="14"/>
      <c r="G579" s="14"/>
      <c r="H579" s="18">
        <f>SUBTOTAL(109,H356:H578)</f>
        <v>0</v>
      </c>
      <c r="I579" s="17"/>
      <c r="ZY579" s="1" t="s">
        <v>52</v>
      </c>
    </row>
    <row r="580" spans="1:702" x14ac:dyDescent="0.25">
      <c r="A580" s="16"/>
      <c r="B580" s="7"/>
      <c r="C580" s="7"/>
      <c r="D580" s="15"/>
      <c r="E580" s="14"/>
      <c r="F580" s="14"/>
      <c r="G580" s="14"/>
      <c r="H580" s="13"/>
    </row>
    <row r="581" spans="1:702" ht="15" customHeight="1" x14ac:dyDescent="0.25">
      <c r="A581" s="38" t="s">
        <v>380</v>
      </c>
      <c r="B581" s="40" t="s">
        <v>381</v>
      </c>
      <c r="C581" s="40"/>
      <c r="D581" s="39"/>
      <c r="E581" s="14"/>
      <c r="F581" s="14"/>
      <c r="G581" s="14"/>
      <c r="H581" s="31"/>
      <c r="ZY581" s="1" t="s">
        <v>8</v>
      </c>
      <c r="ZZ581" s="22"/>
    </row>
    <row r="582" spans="1:702" ht="15" customHeight="1" x14ac:dyDescent="0.25">
      <c r="A582" s="38" t="s">
        <v>382</v>
      </c>
      <c r="B582" s="47" t="s">
        <v>383</v>
      </c>
      <c r="C582" s="47"/>
      <c r="D582" s="46"/>
      <c r="E582" s="14"/>
      <c r="F582" s="14"/>
      <c r="G582" s="14"/>
      <c r="H582" s="31"/>
      <c r="ZY582" s="1" t="s">
        <v>10</v>
      </c>
      <c r="ZZ582" s="22"/>
    </row>
    <row r="583" spans="1:702" x14ac:dyDescent="0.25">
      <c r="A583" s="38" t="s">
        <v>384</v>
      </c>
      <c r="D583" s="32"/>
      <c r="E583" s="14"/>
      <c r="F583" s="14"/>
      <c r="G583" s="14"/>
      <c r="H583" s="31"/>
      <c r="ZY583" s="1" t="s">
        <v>13</v>
      </c>
      <c r="ZZ583" s="22"/>
    </row>
    <row r="584" spans="1:702" ht="15" customHeight="1" x14ac:dyDescent="0.25">
      <c r="A584" s="35"/>
      <c r="B584" s="34" t="s">
        <v>149</v>
      </c>
      <c r="C584" s="34"/>
      <c r="D584" s="33"/>
      <c r="E584" s="14"/>
      <c r="F584" s="14"/>
      <c r="G584" s="14"/>
      <c r="H584" s="31"/>
    </row>
    <row r="585" spans="1:702" x14ac:dyDescent="0.25">
      <c r="A585" s="30"/>
      <c r="B585" s="29" t="s">
        <v>294</v>
      </c>
      <c r="D585" s="32"/>
      <c r="E585" s="14"/>
      <c r="F585" s="14"/>
      <c r="G585" s="14"/>
      <c r="H585" s="31"/>
    </row>
    <row r="586" spans="1:702" x14ac:dyDescent="0.25">
      <c r="A586" s="30"/>
      <c r="B586" s="29" t="s">
        <v>385</v>
      </c>
      <c r="C586" s="28" t="s">
        <v>386</v>
      </c>
      <c r="D586" s="52">
        <v>138.61699999999999</v>
      </c>
      <c r="E586" s="14"/>
      <c r="F586" s="14"/>
      <c r="G586" s="14"/>
      <c r="H586" s="31"/>
    </row>
    <row r="587" spans="1:702" x14ac:dyDescent="0.25">
      <c r="A587" s="30"/>
      <c r="C587" s="28" t="s">
        <v>387</v>
      </c>
      <c r="D587" s="52">
        <v>0.83799999999999997</v>
      </c>
      <c r="E587" s="14"/>
      <c r="F587" s="14"/>
      <c r="G587" s="14"/>
      <c r="H587" s="31"/>
    </row>
    <row r="588" spans="1:702" x14ac:dyDescent="0.25">
      <c r="A588" s="30"/>
      <c r="B588" s="29" t="s">
        <v>304</v>
      </c>
      <c r="D588" s="32"/>
      <c r="E588" s="14"/>
      <c r="F588" s="14"/>
      <c r="G588" s="14"/>
      <c r="H588" s="31"/>
    </row>
    <row r="589" spans="1:702" x14ac:dyDescent="0.25">
      <c r="A589" s="30"/>
      <c r="B589" s="29" t="s">
        <v>388</v>
      </c>
      <c r="C589" s="28" t="s">
        <v>389</v>
      </c>
      <c r="D589" s="52">
        <v>0.56100000000000005</v>
      </c>
      <c r="E589" s="14"/>
      <c r="F589" s="14"/>
      <c r="G589" s="14"/>
      <c r="H589" s="31"/>
    </row>
    <row r="590" spans="1:702" x14ac:dyDescent="0.25">
      <c r="A590" s="30"/>
      <c r="C590" s="44" t="s">
        <v>105</v>
      </c>
      <c r="D590" s="56">
        <v>140.01599999999999</v>
      </c>
      <c r="E590" s="26" t="s">
        <v>72</v>
      </c>
      <c r="F590" s="51">
        <v>140.01599999999999</v>
      </c>
      <c r="G590" s="24"/>
      <c r="H590" s="23">
        <f>ROUND(F590*G590,2)</f>
        <v>0</v>
      </c>
      <c r="ZY590" s="1" t="s">
        <v>20</v>
      </c>
      <c r="ZZ590" s="22" t="s">
        <v>390</v>
      </c>
    </row>
    <row r="591" spans="1:702" ht="15" customHeight="1" x14ac:dyDescent="0.25">
      <c r="A591" s="35"/>
      <c r="B591" s="34" t="s">
        <v>141</v>
      </c>
      <c r="C591" s="34"/>
      <c r="D591" s="33"/>
      <c r="E591" s="14"/>
      <c r="F591" s="14"/>
      <c r="G591" s="14"/>
      <c r="H591" s="31"/>
    </row>
    <row r="592" spans="1:702" x14ac:dyDescent="0.25">
      <c r="A592" s="30"/>
      <c r="B592" s="29" t="s">
        <v>294</v>
      </c>
      <c r="D592" s="32"/>
      <c r="E592" s="14"/>
      <c r="F592" s="14"/>
      <c r="G592" s="14"/>
      <c r="H592" s="31"/>
    </row>
    <row r="593" spans="1:702" x14ac:dyDescent="0.25">
      <c r="A593" s="30"/>
      <c r="B593" s="29" t="s">
        <v>385</v>
      </c>
      <c r="C593" s="28" t="s">
        <v>386</v>
      </c>
      <c r="D593" s="52">
        <v>1890.24</v>
      </c>
      <c r="E593" s="14"/>
      <c r="F593" s="14"/>
      <c r="G593" s="14"/>
      <c r="H593" s="31"/>
    </row>
    <row r="594" spans="1:702" x14ac:dyDescent="0.25">
      <c r="A594" s="30"/>
      <c r="C594" s="28" t="s">
        <v>387</v>
      </c>
      <c r="D594" s="52">
        <v>4.1890000000000001</v>
      </c>
      <c r="E594" s="14"/>
      <c r="F594" s="14"/>
      <c r="G594" s="14"/>
      <c r="H594" s="31"/>
    </row>
    <row r="595" spans="1:702" x14ac:dyDescent="0.25">
      <c r="A595" s="30"/>
      <c r="B595" s="29" t="s">
        <v>304</v>
      </c>
      <c r="D595" s="32"/>
      <c r="E595" s="14"/>
      <c r="F595" s="14"/>
      <c r="G595" s="14"/>
      <c r="H595" s="31"/>
    </row>
    <row r="596" spans="1:702" x14ac:dyDescent="0.25">
      <c r="A596" s="30"/>
      <c r="B596" s="29" t="s">
        <v>388</v>
      </c>
      <c r="C596" s="28" t="s">
        <v>389</v>
      </c>
      <c r="D596" s="52">
        <v>5.6059999999999999</v>
      </c>
      <c r="E596" s="14"/>
      <c r="F596" s="14"/>
      <c r="G596" s="14"/>
      <c r="H596" s="31"/>
    </row>
    <row r="597" spans="1:702" x14ac:dyDescent="0.25">
      <c r="A597" s="30"/>
      <c r="C597" s="44" t="s">
        <v>105</v>
      </c>
      <c r="D597" s="56">
        <v>1900.0350000000001</v>
      </c>
      <c r="E597" s="26" t="s">
        <v>142</v>
      </c>
      <c r="F597" s="51">
        <v>1900.0350000000001</v>
      </c>
      <c r="G597" s="24"/>
      <c r="H597" s="23">
        <f>ROUND(F597*G597,2)</f>
        <v>0</v>
      </c>
      <c r="ZY597" s="1" t="s">
        <v>20</v>
      </c>
      <c r="ZZ597" s="22" t="s">
        <v>391</v>
      </c>
    </row>
    <row r="598" spans="1:702" ht="15" customHeight="1" x14ac:dyDescent="0.25">
      <c r="A598" s="35"/>
      <c r="B598" s="34" t="s">
        <v>183</v>
      </c>
      <c r="C598" s="34"/>
      <c r="D598" s="33"/>
      <c r="E598" s="14"/>
      <c r="F598" s="14"/>
      <c r="G598" s="14"/>
      <c r="H598" s="31"/>
    </row>
    <row r="599" spans="1:702" x14ac:dyDescent="0.25">
      <c r="A599" s="30"/>
      <c r="B599" s="29" t="s">
        <v>294</v>
      </c>
      <c r="D599" s="32"/>
      <c r="E599" s="14"/>
      <c r="F599" s="14"/>
      <c r="G599" s="14"/>
      <c r="H599" s="31"/>
    </row>
    <row r="600" spans="1:702" x14ac:dyDescent="0.25">
      <c r="A600" s="30"/>
      <c r="B600" s="29" t="s">
        <v>385</v>
      </c>
      <c r="C600" s="28" t="s">
        <v>386</v>
      </c>
      <c r="D600" s="52">
        <v>8191.04</v>
      </c>
      <c r="E600" s="14"/>
      <c r="F600" s="14"/>
      <c r="G600" s="14"/>
      <c r="H600" s="31"/>
    </row>
    <row r="601" spans="1:702" x14ac:dyDescent="0.25">
      <c r="A601" s="30"/>
      <c r="C601" s="28" t="s">
        <v>387</v>
      </c>
      <c r="D601" s="52">
        <v>29.323</v>
      </c>
      <c r="E601" s="14"/>
      <c r="F601" s="14"/>
      <c r="G601" s="14"/>
      <c r="H601" s="31"/>
    </row>
    <row r="602" spans="1:702" x14ac:dyDescent="0.25">
      <c r="A602" s="30"/>
      <c r="B602" s="29" t="s">
        <v>304</v>
      </c>
      <c r="D602" s="32"/>
      <c r="E602" s="14"/>
      <c r="F602" s="14"/>
      <c r="G602" s="14"/>
      <c r="H602" s="31"/>
    </row>
    <row r="603" spans="1:702" x14ac:dyDescent="0.25">
      <c r="A603" s="30"/>
      <c r="B603" s="29" t="s">
        <v>388</v>
      </c>
      <c r="C603" s="28" t="s">
        <v>389</v>
      </c>
      <c r="D603" s="52">
        <v>28.03</v>
      </c>
      <c r="E603" s="14"/>
      <c r="F603" s="14"/>
      <c r="G603" s="14"/>
      <c r="H603" s="31"/>
    </row>
    <row r="604" spans="1:702" x14ac:dyDescent="0.25">
      <c r="A604" s="30"/>
      <c r="C604" s="44" t="s">
        <v>105</v>
      </c>
      <c r="D604" s="56">
        <v>8248.393</v>
      </c>
      <c r="E604" s="26" t="s">
        <v>142</v>
      </c>
      <c r="F604" s="51">
        <v>8248.393</v>
      </c>
      <c r="G604" s="24"/>
      <c r="H604" s="23">
        <f>ROUND(F604*G604,2)</f>
        <v>0</v>
      </c>
      <c r="ZY604" s="1" t="s">
        <v>20</v>
      </c>
      <c r="ZZ604" s="22" t="s">
        <v>392</v>
      </c>
    </row>
    <row r="605" spans="1:702" ht="15" customHeight="1" x14ac:dyDescent="0.25">
      <c r="A605" s="35"/>
      <c r="B605" s="34" t="s">
        <v>171</v>
      </c>
      <c r="C605" s="34"/>
      <c r="D605" s="33"/>
      <c r="E605" s="14"/>
      <c r="F605" s="14"/>
      <c r="G605" s="14"/>
      <c r="H605" s="31"/>
    </row>
    <row r="606" spans="1:702" x14ac:dyDescent="0.25">
      <c r="A606" s="30"/>
      <c r="B606" s="29" t="s">
        <v>294</v>
      </c>
      <c r="D606" s="32"/>
      <c r="E606" s="14"/>
      <c r="F606" s="14"/>
      <c r="G606" s="14"/>
      <c r="H606" s="31"/>
    </row>
    <row r="607" spans="1:702" x14ac:dyDescent="0.25">
      <c r="A607" s="30"/>
      <c r="B607" s="29" t="s">
        <v>385</v>
      </c>
      <c r="C607" s="28" t="s">
        <v>386</v>
      </c>
      <c r="D607" s="45">
        <v>630.09</v>
      </c>
      <c r="E607" s="14"/>
      <c r="F607" s="14"/>
      <c r="G607" s="14"/>
      <c r="H607" s="31"/>
    </row>
    <row r="608" spans="1:702" x14ac:dyDescent="0.25">
      <c r="A608" s="30"/>
      <c r="C608" s="28" t="s">
        <v>387</v>
      </c>
      <c r="D608" s="45">
        <v>4.1900000000000004</v>
      </c>
      <c r="E608" s="14"/>
      <c r="F608" s="14"/>
      <c r="G608" s="14"/>
      <c r="H608" s="31"/>
    </row>
    <row r="609" spans="1:702" x14ac:dyDescent="0.25">
      <c r="A609" s="30"/>
      <c r="B609" s="29" t="s">
        <v>304</v>
      </c>
      <c r="D609" s="32"/>
      <c r="E609" s="14"/>
      <c r="F609" s="14"/>
      <c r="G609" s="14"/>
      <c r="H609" s="31"/>
    </row>
    <row r="610" spans="1:702" x14ac:dyDescent="0.25">
      <c r="A610" s="30"/>
      <c r="B610" s="29" t="s">
        <v>388</v>
      </c>
      <c r="C610" s="28" t="s">
        <v>389</v>
      </c>
      <c r="D610" s="45">
        <v>2.8</v>
      </c>
      <c r="E610" s="14"/>
      <c r="F610" s="14"/>
      <c r="G610" s="14"/>
      <c r="H610" s="31"/>
    </row>
    <row r="611" spans="1:702" x14ac:dyDescent="0.25">
      <c r="A611" s="30"/>
      <c r="C611" s="44" t="s">
        <v>105</v>
      </c>
      <c r="D611" s="43">
        <v>637.08000000000004</v>
      </c>
      <c r="E611" s="26" t="s">
        <v>79</v>
      </c>
      <c r="F611" s="24">
        <v>637.08000000000004</v>
      </c>
      <c r="G611" s="24"/>
      <c r="H611" s="23">
        <f>ROUND(F611*G611,2)</f>
        <v>0</v>
      </c>
      <c r="ZY611" s="1" t="s">
        <v>20</v>
      </c>
      <c r="ZZ611" s="22" t="s">
        <v>393</v>
      </c>
    </row>
    <row r="612" spans="1:702" ht="15" customHeight="1" x14ac:dyDescent="0.25">
      <c r="A612" s="35" t="s">
        <v>394</v>
      </c>
      <c r="B612" s="34" t="s">
        <v>395</v>
      </c>
      <c r="C612" s="34"/>
      <c r="D612" s="33"/>
      <c r="E612" s="14"/>
      <c r="F612" s="14"/>
      <c r="G612" s="14"/>
      <c r="H612" s="31"/>
    </row>
    <row r="613" spans="1:702" x14ac:dyDescent="0.25">
      <c r="A613" s="30"/>
      <c r="B613" s="29" t="s">
        <v>294</v>
      </c>
      <c r="D613" s="32"/>
      <c r="E613" s="14"/>
      <c r="F613" s="14"/>
      <c r="G613" s="14"/>
      <c r="H613" s="31"/>
    </row>
    <row r="614" spans="1:702" x14ac:dyDescent="0.25">
      <c r="A614" s="30"/>
      <c r="B614" s="29" t="s">
        <v>385</v>
      </c>
      <c r="C614" s="28" t="s">
        <v>386</v>
      </c>
      <c r="D614" s="45">
        <v>53.04</v>
      </c>
      <c r="E614" s="14"/>
      <c r="F614" s="14"/>
      <c r="G614" s="14"/>
      <c r="H614" s="31"/>
    </row>
    <row r="615" spans="1:702" x14ac:dyDescent="0.25">
      <c r="A615" s="30"/>
      <c r="C615" s="28" t="s">
        <v>387</v>
      </c>
      <c r="D615" s="45">
        <v>8.7899999999999991</v>
      </c>
      <c r="E615" s="14"/>
      <c r="F615" s="14"/>
      <c r="G615" s="14"/>
      <c r="H615" s="31"/>
    </row>
    <row r="616" spans="1:702" x14ac:dyDescent="0.25">
      <c r="A616" s="30"/>
      <c r="C616" s="44" t="s">
        <v>105</v>
      </c>
      <c r="D616" s="43">
        <v>61.83</v>
      </c>
      <c r="E616" s="26" t="s">
        <v>43</v>
      </c>
      <c r="F616" s="24">
        <v>61.83</v>
      </c>
      <c r="G616" s="24"/>
      <c r="H616" s="23">
        <f>ROUND(F616*G616,2)</f>
        <v>0</v>
      </c>
      <c r="ZY616" s="1" t="s">
        <v>20</v>
      </c>
      <c r="ZZ616" s="22" t="s">
        <v>396</v>
      </c>
    </row>
    <row r="617" spans="1:702" ht="15" customHeight="1" x14ac:dyDescent="0.25">
      <c r="A617" s="35" t="s">
        <v>397</v>
      </c>
      <c r="B617" s="34" t="s">
        <v>398</v>
      </c>
      <c r="C617" s="34"/>
      <c r="D617" s="33"/>
      <c r="E617" s="14"/>
      <c r="F617" s="14"/>
      <c r="G617" s="14"/>
      <c r="H617" s="31"/>
    </row>
    <row r="618" spans="1:702" x14ac:dyDescent="0.25">
      <c r="A618" s="30"/>
      <c r="B618" s="29" t="s">
        <v>304</v>
      </c>
      <c r="D618" s="32"/>
      <c r="E618" s="14"/>
      <c r="F618" s="14"/>
      <c r="G618" s="14"/>
      <c r="H618" s="31"/>
    </row>
    <row r="619" spans="1:702" x14ac:dyDescent="0.25">
      <c r="A619" s="30"/>
      <c r="B619" s="29" t="s">
        <v>388</v>
      </c>
      <c r="C619" s="28" t="s">
        <v>389</v>
      </c>
      <c r="D619" s="27">
        <v>1</v>
      </c>
      <c r="E619" s="26" t="s">
        <v>0</v>
      </c>
      <c r="F619" s="25">
        <v>1</v>
      </c>
      <c r="G619" s="24"/>
      <c r="H619" s="23">
        <f>ROUND(F619*G619,2)</f>
        <v>0</v>
      </c>
      <c r="ZY619" s="1" t="s">
        <v>20</v>
      </c>
      <c r="ZZ619" s="22" t="s">
        <v>399</v>
      </c>
    </row>
    <row r="620" spans="1:702" ht="15" customHeight="1" x14ac:dyDescent="0.25">
      <c r="A620" s="38" t="s">
        <v>400</v>
      </c>
      <c r="B620" s="47" t="s">
        <v>401</v>
      </c>
      <c r="C620" s="47"/>
      <c r="D620" s="46"/>
      <c r="E620" s="14"/>
      <c r="F620" s="14"/>
      <c r="G620" s="14"/>
      <c r="H620" s="31"/>
      <c r="ZY620" s="1" t="s">
        <v>10</v>
      </c>
      <c r="ZZ620" s="22"/>
    </row>
    <row r="621" spans="1:702" ht="15" customHeight="1" x14ac:dyDescent="0.25">
      <c r="A621" s="38" t="s">
        <v>402</v>
      </c>
      <c r="B621" s="37" t="s">
        <v>403</v>
      </c>
      <c r="C621" s="37"/>
      <c r="D621" s="36"/>
      <c r="E621" s="14"/>
      <c r="F621" s="14"/>
      <c r="G621" s="14"/>
      <c r="H621" s="31"/>
      <c r="ZY621" s="1" t="s">
        <v>13</v>
      </c>
      <c r="ZZ621" s="22"/>
    </row>
    <row r="622" spans="1:702" ht="15" customHeight="1" x14ac:dyDescent="0.25">
      <c r="A622" s="35"/>
      <c r="B622" s="34" t="s">
        <v>149</v>
      </c>
      <c r="C622" s="34"/>
      <c r="D622" s="33"/>
      <c r="E622" s="14"/>
      <c r="F622" s="14"/>
      <c r="G622" s="14"/>
      <c r="H622" s="31"/>
    </row>
    <row r="623" spans="1:702" x14ac:dyDescent="0.25">
      <c r="A623" s="30"/>
      <c r="B623" s="29" t="s">
        <v>294</v>
      </c>
      <c r="D623" s="32"/>
      <c r="E623" s="14"/>
      <c r="F623" s="14"/>
      <c r="G623" s="14"/>
      <c r="H623" s="31"/>
    </row>
    <row r="624" spans="1:702" x14ac:dyDescent="0.25">
      <c r="A624" s="30"/>
      <c r="B624" s="29" t="s">
        <v>404</v>
      </c>
      <c r="C624" s="28" t="s">
        <v>405</v>
      </c>
      <c r="D624" s="52">
        <v>2.573</v>
      </c>
      <c r="E624" s="14"/>
      <c r="F624" s="14"/>
      <c r="G624" s="14"/>
      <c r="H624" s="31"/>
    </row>
    <row r="625" spans="1:702" x14ac:dyDescent="0.25">
      <c r="A625" s="30"/>
      <c r="B625" s="29" t="s">
        <v>406</v>
      </c>
      <c r="C625" s="28" t="s">
        <v>405</v>
      </c>
      <c r="D625" s="52">
        <v>1.694</v>
      </c>
      <c r="E625" s="14"/>
      <c r="F625" s="14"/>
      <c r="G625" s="14"/>
      <c r="H625" s="31"/>
    </row>
    <row r="626" spans="1:702" x14ac:dyDescent="0.25">
      <c r="A626" s="30"/>
      <c r="C626" s="44" t="s">
        <v>105</v>
      </c>
      <c r="D626" s="56">
        <v>4.2670000000000003</v>
      </c>
      <c r="E626" s="26" t="s">
        <v>72</v>
      </c>
      <c r="F626" s="51">
        <v>4.2670000000000003</v>
      </c>
      <c r="G626" s="24"/>
      <c r="H626" s="23">
        <f>ROUND(F626*G626,2)</f>
        <v>0</v>
      </c>
      <c r="ZY626" s="1" t="s">
        <v>20</v>
      </c>
      <c r="ZZ626" s="22" t="s">
        <v>407</v>
      </c>
    </row>
    <row r="627" spans="1:702" ht="15" customHeight="1" x14ac:dyDescent="0.25">
      <c r="A627" s="35"/>
      <c r="B627" s="34" t="s">
        <v>141</v>
      </c>
      <c r="C627" s="34"/>
      <c r="D627" s="33"/>
      <c r="E627" s="14"/>
      <c r="F627" s="14"/>
      <c r="G627" s="14"/>
      <c r="H627" s="31"/>
    </row>
    <row r="628" spans="1:702" x14ac:dyDescent="0.25">
      <c r="A628" s="30"/>
      <c r="B628" s="29" t="s">
        <v>294</v>
      </c>
      <c r="D628" s="32"/>
      <c r="E628" s="14"/>
      <c r="F628" s="14"/>
      <c r="G628" s="14"/>
      <c r="H628" s="31"/>
    </row>
    <row r="629" spans="1:702" x14ac:dyDescent="0.25">
      <c r="A629" s="30"/>
      <c r="B629" s="29" t="s">
        <v>404</v>
      </c>
      <c r="C629" s="28" t="s">
        <v>405</v>
      </c>
      <c r="D629" s="52">
        <v>385.95</v>
      </c>
      <c r="E629" s="14"/>
      <c r="F629" s="14"/>
      <c r="G629" s="14"/>
      <c r="H629" s="31"/>
    </row>
    <row r="630" spans="1:702" x14ac:dyDescent="0.25">
      <c r="A630" s="30"/>
      <c r="B630" s="29" t="s">
        <v>406</v>
      </c>
      <c r="C630" s="28" t="s">
        <v>405</v>
      </c>
      <c r="D630" s="52">
        <v>254.1</v>
      </c>
      <c r="E630" s="14"/>
      <c r="F630" s="14"/>
      <c r="G630" s="14"/>
      <c r="H630" s="31"/>
    </row>
    <row r="631" spans="1:702" x14ac:dyDescent="0.25">
      <c r="A631" s="30"/>
      <c r="C631" s="44" t="s">
        <v>105</v>
      </c>
      <c r="D631" s="56">
        <v>640.04999999999995</v>
      </c>
      <c r="E631" s="26" t="s">
        <v>142</v>
      </c>
      <c r="F631" s="51">
        <v>640.04999999999995</v>
      </c>
      <c r="G631" s="24"/>
      <c r="H631" s="23">
        <f>ROUND(F631*G631,2)</f>
        <v>0</v>
      </c>
      <c r="ZY631" s="1" t="s">
        <v>20</v>
      </c>
      <c r="ZZ631" s="22" t="s">
        <v>408</v>
      </c>
    </row>
    <row r="632" spans="1:702" ht="15" customHeight="1" x14ac:dyDescent="0.25">
      <c r="A632" s="35"/>
      <c r="B632" s="34" t="s">
        <v>171</v>
      </c>
      <c r="C632" s="34"/>
      <c r="D632" s="33"/>
      <c r="E632" s="14"/>
      <c r="F632" s="14"/>
      <c r="G632" s="14"/>
      <c r="H632" s="31"/>
    </row>
    <row r="633" spans="1:702" x14ac:dyDescent="0.25">
      <c r="A633" s="30"/>
      <c r="B633" s="29" t="s">
        <v>294</v>
      </c>
      <c r="D633" s="32"/>
      <c r="E633" s="14"/>
      <c r="F633" s="14"/>
      <c r="G633" s="14"/>
      <c r="H633" s="31"/>
    </row>
    <row r="634" spans="1:702" x14ac:dyDescent="0.25">
      <c r="A634" s="30"/>
      <c r="B634" s="29" t="s">
        <v>404</v>
      </c>
      <c r="C634" s="28" t="s">
        <v>405</v>
      </c>
      <c r="D634" s="45">
        <v>16.149999999999999</v>
      </c>
      <c r="E634" s="14"/>
      <c r="F634" s="14"/>
      <c r="G634" s="14"/>
      <c r="H634" s="31"/>
    </row>
    <row r="635" spans="1:702" x14ac:dyDescent="0.25">
      <c r="A635" s="30"/>
      <c r="B635" s="29" t="s">
        <v>406</v>
      </c>
      <c r="C635" s="28" t="s">
        <v>405</v>
      </c>
      <c r="D635" s="45">
        <v>10.62</v>
      </c>
      <c r="E635" s="14"/>
      <c r="F635" s="14"/>
      <c r="G635" s="14"/>
      <c r="H635" s="31"/>
    </row>
    <row r="636" spans="1:702" x14ac:dyDescent="0.25">
      <c r="A636" s="30"/>
      <c r="C636" s="44" t="s">
        <v>105</v>
      </c>
      <c r="D636" s="43">
        <v>26.77</v>
      </c>
      <c r="E636" s="26" t="s">
        <v>79</v>
      </c>
      <c r="F636" s="24">
        <v>26.77</v>
      </c>
      <c r="G636" s="24"/>
      <c r="H636" s="23">
        <f>ROUND(F636*G636,2)</f>
        <v>0</v>
      </c>
      <c r="ZY636" s="1" t="s">
        <v>20</v>
      </c>
      <c r="ZZ636" s="22" t="s">
        <v>409</v>
      </c>
    </row>
    <row r="637" spans="1:702" ht="15" customHeight="1" x14ac:dyDescent="0.25">
      <c r="A637" s="35"/>
      <c r="B637" s="34" t="s">
        <v>410</v>
      </c>
      <c r="C637" s="34"/>
      <c r="D637" s="33"/>
      <c r="E637" s="14"/>
      <c r="F637" s="14"/>
      <c r="G637" s="14"/>
      <c r="H637" s="31"/>
    </row>
    <row r="638" spans="1:702" x14ac:dyDescent="0.25">
      <c r="A638" s="30"/>
      <c r="B638" s="29" t="s">
        <v>294</v>
      </c>
      <c r="D638" s="32"/>
      <c r="E638" s="14"/>
      <c r="F638" s="14"/>
      <c r="G638" s="14"/>
      <c r="H638" s="31"/>
    </row>
    <row r="639" spans="1:702" x14ac:dyDescent="0.25">
      <c r="A639" s="30"/>
      <c r="B639" s="29" t="s">
        <v>404</v>
      </c>
      <c r="C639" s="28" t="s">
        <v>405</v>
      </c>
      <c r="D639" s="45">
        <v>6.72</v>
      </c>
      <c r="E639" s="14"/>
      <c r="F639" s="14"/>
      <c r="G639" s="14"/>
      <c r="H639" s="31"/>
    </row>
    <row r="640" spans="1:702" x14ac:dyDescent="0.25">
      <c r="A640" s="30"/>
      <c r="B640" s="29" t="s">
        <v>406</v>
      </c>
      <c r="C640" s="28" t="s">
        <v>405</v>
      </c>
      <c r="D640" s="45">
        <v>6.72</v>
      </c>
      <c r="E640" s="14"/>
      <c r="F640" s="14"/>
      <c r="G640" s="14"/>
      <c r="H640" s="31"/>
    </row>
    <row r="641" spans="1:702" x14ac:dyDescent="0.25">
      <c r="A641" s="30"/>
      <c r="C641" s="44" t="s">
        <v>105</v>
      </c>
      <c r="D641" s="43">
        <v>13.44</v>
      </c>
      <c r="E641" s="26" t="s">
        <v>43</v>
      </c>
      <c r="F641" s="24">
        <v>13.44</v>
      </c>
      <c r="G641" s="24"/>
      <c r="H641" s="23">
        <f>ROUND(F641*G641,2)</f>
        <v>0</v>
      </c>
      <c r="ZY641" s="1" t="s">
        <v>20</v>
      </c>
      <c r="ZZ641" s="22" t="s">
        <v>411</v>
      </c>
    </row>
    <row r="642" spans="1:702" ht="15" customHeight="1" x14ac:dyDescent="0.25">
      <c r="A642" s="38" t="s">
        <v>412</v>
      </c>
      <c r="B642" s="47" t="s">
        <v>413</v>
      </c>
      <c r="C642" s="47"/>
      <c r="D642" s="46"/>
      <c r="E642" s="14"/>
      <c r="F642" s="14"/>
      <c r="G642" s="14"/>
      <c r="H642" s="31"/>
      <c r="ZY642" s="1" t="s">
        <v>10</v>
      </c>
      <c r="ZZ642" s="22"/>
    </row>
    <row r="643" spans="1:702" ht="15" customHeight="1" x14ac:dyDescent="0.25">
      <c r="A643" s="38" t="s">
        <v>414</v>
      </c>
      <c r="B643" s="37" t="s">
        <v>278</v>
      </c>
      <c r="C643" s="37"/>
      <c r="D643" s="36"/>
      <c r="E643" s="14"/>
      <c r="F643" s="14"/>
      <c r="G643" s="14"/>
      <c r="H643" s="31"/>
      <c r="ZY643" s="1" t="s">
        <v>13</v>
      </c>
      <c r="ZZ643" s="22"/>
    </row>
    <row r="644" spans="1:702" ht="15" customHeight="1" x14ac:dyDescent="0.25">
      <c r="A644" s="35" t="s">
        <v>415</v>
      </c>
      <c r="B644" s="34" t="s">
        <v>416</v>
      </c>
      <c r="C644" s="34"/>
      <c r="D644" s="33"/>
      <c r="E644" s="14"/>
      <c r="F644" s="14"/>
      <c r="G644" s="14"/>
      <c r="H644" s="31"/>
    </row>
    <row r="645" spans="1:702" x14ac:dyDescent="0.25">
      <c r="A645" s="30"/>
      <c r="B645" s="29" t="s">
        <v>294</v>
      </c>
      <c r="D645" s="32"/>
      <c r="E645" s="14"/>
      <c r="F645" s="14"/>
      <c r="G645" s="14"/>
      <c r="H645" s="31"/>
    </row>
    <row r="646" spans="1:702" x14ac:dyDescent="0.25">
      <c r="A646" s="30"/>
      <c r="B646" s="29" t="s">
        <v>385</v>
      </c>
      <c r="C646" s="28" t="s">
        <v>386</v>
      </c>
      <c r="D646" s="45">
        <v>630.09</v>
      </c>
      <c r="E646" s="14"/>
      <c r="F646" s="14"/>
      <c r="G646" s="14"/>
      <c r="H646" s="31"/>
    </row>
    <row r="647" spans="1:702" x14ac:dyDescent="0.25">
      <c r="A647" s="30"/>
      <c r="C647" s="28" t="s">
        <v>387</v>
      </c>
      <c r="D647" s="45">
        <v>4.1900000000000004</v>
      </c>
      <c r="E647" s="14"/>
      <c r="F647" s="14"/>
      <c r="G647" s="14"/>
      <c r="H647" s="31"/>
    </row>
    <row r="648" spans="1:702" x14ac:dyDescent="0.25">
      <c r="A648" s="30"/>
      <c r="B648" s="29" t="s">
        <v>304</v>
      </c>
      <c r="D648" s="32"/>
      <c r="E648" s="14"/>
      <c r="F648" s="14"/>
      <c r="G648" s="14"/>
      <c r="H648" s="31"/>
    </row>
    <row r="649" spans="1:702" x14ac:dyDescent="0.25">
      <c r="A649" s="30"/>
      <c r="B649" s="29" t="s">
        <v>388</v>
      </c>
      <c r="C649" s="28" t="s">
        <v>389</v>
      </c>
      <c r="D649" s="45">
        <v>2.8</v>
      </c>
      <c r="E649" s="14"/>
      <c r="F649" s="14"/>
      <c r="G649" s="14"/>
      <c r="H649" s="31"/>
    </row>
    <row r="650" spans="1:702" x14ac:dyDescent="0.25">
      <c r="A650" s="30"/>
      <c r="C650" s="44" t="s">
        <v>105</v>
      </c>
      <c r="D650" s="43">
        <v>637.08000000000004</v>
      </c>
      <c r="E650" s="26" t="s">
        <v>79</v>
      </c>
      <c r="F650" s="24">
        <v>637.08000000000004</v>
      </c>
      <c r="G650" s="24"/>
      <c r="H650" s="23">
        <f>ROUND(F650*G650,2)</f>
        <v>0</v>
      </c>
      <c r="ZY650" s="1" t="s">
        <v>20</v>
      </c>
      <c r="ZZ650" s="22" t="s">
        <v>417</v>
      </c>
    </row>
    <row r="651" spans="1:702" x14ac:dyDescent="0.25">
      <c r="A651" s="12"/>
      <c r="B651" s="11"/>
      <c r="C651" s="11"/>
      <c r="D651" s="10"/>
      <c r="E651" s="14"/>
      <c r="F651" s="14"/>
      <c r="G651" s="14"/>
      <c r="H651" s="8"/>
    </row>
    <row r="652" spans="1:702" ht="15" customHeight="1" x14ac:dyDescent="0.25">
      <c r="A652" s="21"/>
      <c r="B652" s="20" t="s">
        <v>418</v>
      </c>
      <c r="C652" s="20"/>
      <c r="D652" s="19"/>
      <c r="E652" s="14"/>
      <c r="F652" s="14"/>
      <c r="G652" s="14"/>
      <c r="H652" s="18">
        <f>SUBTOTAL(109,H582:H651)</f>
        <v>0</v>
      </c>
      <c r="I652" s="17"/>
      <c r="ZY652" s="1" t="s">
        <v>52</v>
      </c>
    </row>
    <row r="653" spans="1:702" x14ac:dyDescent="0.25">
      <c r="A653" s="16"/>
      <c r="B653" s="7"/>
      <c r="C653" s="7"/>
      <c r="D653" s="15"/>
      <c r="E653" s="14"/>
      <c r="F653" s="14"/>
      <c r="G653" s="14"/>
      <c r="H653" s="13"/>
    </row>
    <row r="654" spans="1:702" ht="15" customHeight="1" x14ac:dyDescent="0.25">
      <c r="A654" s="38" t="s">
        <v>419</v>
      </c>
      <c r="B654" s="40" t="s">
        <v>420</v>
      </c>
      <c r="C654" s="40"/>
      <c r="D654" s="39"/>
      <c r="E654" s="14"/>
      <c r="F654" s="14"/>
      <c r="G654" s="14"/>
      <c r="H654" s="31"/>
      <c r="ZY654" s="1" t="s">
        <v>8</v>
      </c>
      <c r="ZZ654" s="22"/>
    </row>
    <row r="655" spans="1:702" ht="15" customHeight="1" x14ac:dyDescent="0.25">
      <c r="A655" s="38" t="s">
        <v>421</v>
      </c>
      <c r="B655" s="47" t="s">
        <v>422</v>
      </c>
      <c r="C655" s="47"/>
      <c r="D655" s="46"/>
      <c r="E655" s="14"/>
      <c r="F655" s="14"/>
      <c r="G655" s="14"/>
      <c r="H655" s="31"/>
      <c r="ZY655" s="1" t="s">
        <v>10</v>
      </c>
      <c r="ZZ655" s="22"/>
    </row>
    <row r="656" spans="1:702" ht="15" customHeight="1" x14ac:dyDescent="0.25">
      <c r="A656" s="38" t="s">
        <v>423</v>
      </c>
      <c r="B656" s="37" t="s">
        <v>424</v>
      </c>
      <c r="C656" s="37"/>
      <c r="D656" s="36"/>
      <c r="E656" s="14"/>
      <c r="F656" s="14"/>
      <c r="G656" s="14"/>
      <c r="H656" s="31"/>
      <c r="ZY656" s="1" t="s">
        <v>13</v>
      </c>
      <c r="ZZ656" s="22"/>
    </row>
    <row r="657" spans="1:702" ht="15" customHeight="1" x14ac:dyDescent="0.25">
      <c r="A657" s="35" t="s">
        <v>425</v>
      </c>
      <c r="B657" s="34" t="s">
        <v>426</v>
      </c>
      <c r="C657" s="34"/>
      <c r="D657" s="33"/>
      <c r="E657" s="14"/>
      <c r="F657" s="14"/>
      <c r="G657" s="14"/>
      <c r="H657" s="31"/>
    </row>
    <row r="658" spans="1:702" x14ac:dyDescent="0.25">
      <c r="A658" s="30"/>
      <c r="B658" s="29" t="s">
        <v>16</v>
      </c>
      <c r="D658" s="32"/>
      <c r="E658" s="14"/>
      <c r="F658" s="14"/>
      <c r="G658" s="14"/>
      <c r="H658" s="31"/>
    </row>
    <row r="659" spans="1:702" x14ac:dyDescent="0.25">
      <c r="A659" s="30"/>
      <c r="B659" s="29" t="s">
        <v>17</v>
      </c>
      <c r="C659" s="28" t="s">
        <v>18</v>
      </c>
      <c r="D659" s="27">
        <v>1</v>
      </c>
      <c r="E659" s="26" t="s">
        <v>19</v>
      </c>
      <c r="F659" s="25">
        <v>1</v>
      </c>
      <c r="G659" s="24"/>
      <c r="H659" s="23">
        <f>ROUND(F659*G659,2)</f>
        <v>0</v>
      </c>
      <c r="ZY659" s="1" t="s">
        <v>20</v>
      </c>
      <c r="ZZ659" s="22" t="s">
        <v>427</v>
      </c>
    </row>
    <row r="660" spans="1:702" ht="15" customHeight="1" x14ac:dyDescent="0.25">
      <c r="A660" s="38" t="s">
        <v>428</v>
      </c>
      <c r="B660" s="37" t="s">
        <v>429</v>
      </c>
      <c r="C660" s="37"/>
      <c r="D660" s="36"/>
      <c r="E660" s="14"/>
      <c r="F660" s="14"/>
      <c r="G660" s="14"/>
      <c r="H660" s="31"/>
      <c r="ZY660" s="1" t="s">
        <v>13</v>
      </c>
      <c r="ZZ660" s="22"/>
    </row>
    <row r="661" spans="1:702" ht="15" customHeight="1" x14ac:dyDescent="0.25">
      <c r="A661" s="35" t="s">
        <v>430</v>
      </c>
      <c r="B661" s="34" t="s">
        <v>426</v>
      </c>
      <c r="C661" s="34"/>
      <c r="D661" s="33"/>
      <c r="E661" s="14"/>
      <c r="F661" s="14"/>
      <c r="G661" s="14"/>
      <c r="H661" s="31"/>
    </row>
    <row r="662" spans="1:702" x14ac:dyDescent="0.25">
      <c r="A662" s="30"/>
      <c r="B662" s="29" t="s">
        <v>16</v>
      </c>
      <c r="D662" s="32"/>
      <c r="E662" s="14"/>
      <c r="F662" s="14"/>
      <c r="G662" s="14"/>
      <c r="H662" s="31"/>
    </row>
    <row r="663" spans="1:702" x14ac:dyDescent="0.25">
      <c r="A663" s="30"/>
      <c r="B663" s="29" t="s">
        <v>17</v>
      </c>
      <c r="C663" s="28" t="s">
        <v>18</v>
      </c>
      <c r="D663" s="27">
        <v>1</v>
      </c>
      <c r="E663" s="26" t="s">
        <v>19</v>
      </c>
      <c r="F663" s="25">
        <v>1</v>
      </c>
      <c r="G663" s="24"/>
      <c r="H663" s="23">
        <f>ROUND(F663*G663,2)</f>
        <v>0</v>
      </c>
      <c r="ZY663" s="1" t="s">
        <v>20</v>
      </c>
      <c r="ZZ663" s="22" t="s">
        <v>431</v>
      </c>
    </row>
    <row r="664" spans="1:702" x14ac:dyDescent="0.25">
      <c r="A664" s="12"/>
      <c r="B664" s="11"/>
      <c r="C664" s="11"/>
      <c r="D664" s="10"/>
      <c r="E664" s="14"/>
      <c r="F664" s="14"/>
      <c r="G664" s="14"/>
      <c r="H664" s="8"/>
    </row>
    <row r="665" spans="1:702" ht="15" customHeight="1" x14ac:dyDescent="0.25">
      <c r="A665" s="21"/>
      <c r="B665" s="20" t="s">
        <v>432</v>
      </c>
      <c r="C665" s="20"/>
      <c r="D665" s="19"/>
      <c r="E665" s="14"/>
      <c r="F665" s="14"/>
      <c r="G665" s="14"/>
      <c r="H665" s="18">
        <f>SUBTOTAL(109,H655:H664)</f>
        <v>0</v>
      </c>
      <c r="I665" s="17"/>
      <c r="ZY665" s="1" t="s">
        <v>52</v>
      </c>
    </row>
    <row r="666" spans="1:702" x14ac:dyDescent="0.25">
      <c r="A666" s="16"/>
      <c r="B666" s="7"/>
      <c r="C666" s="7"/>
      <c r="D666" s="15"/>
      <c r="E666" s="14"/>
      <c r="F666" s="14"/>
      <c r="G666" s="14"/>
      <c r="H666" s="13"/>
    </row>
    <row r="667" spans="1:702" ht="15" customHeight="1" x14ac:dyDescent="0.25">
      <c r="A667" s="38" t="s">
        <v>433</v>
      </c>
      <c r="B667" s="40" t="s">
        <v>434</v>
      </c>
      <c r="C667" s="40"/>
      <c r="D667" s="39"/>
      <c r="E667" s="14"/>
      <c r="F667" s="14"/>
      <c r="G667" s="14"/>
      <c r="H667" s="31"/>
      <c r="ZY667" s="1" t="s">
        <v>8</v>
      </c>
      <c r="ZZ667" s="22"/>
    </row>
    <row r="668" spans="1:702" ht="15" customHeight="1" x14ac:dyDescent="0.25">
      <c r="A668" s="38" t="s">
        <v>435</v>
      </c>
      <c r="B668" s="47" t="s">
        <v>436</v>
      </c>
      <c r="C668" s="47"/>
      <c r="D668" s="46"/>
      <c r="E668" s="14"/>
      <c r="F668" s="14"/>
      <c r="G668" s="14"/>
      <c r="H668" s="31"/>
      <c r="ZY668" s="1" t="s">
        <v>10</v>
      </c>
      <c r="ZZ668" s="22"/>
    </row>
    <row r="669" spans="1:702" x14ac:dyDescent="0.25">
      <c r="A669" s="38" t="s">
        <v>437</v>
      </c>
      <c r="D669" s="32"/>
      <c r="E669" s="14"/>
      <c r="F669" s="14"/>
      <c r="G669" s="14"/>
      <c r="H669" s="31"/>
      <c r="ZY669" s="1" t="s">
        <v>13</v>
      </c>
      <c r="ZZ669" s="22"/>
    </row>
    <row r="670" spans="1:702" ht="15" customHeight="1" x14ac:dyDescent="0.25">
      <c r="A670" s="35" t="s">
        <v>438</v>
      </c>
      <c r="B670" s="34" t="s">
        <v>439</v>
      </c>
      <c r="C670" s="34"/>
      <c r="D670" s="33"/>
      <c r="E670" s="14"/>
      <c r="F670" s="14"/>
      <c r="G670" s="14"/>
      <c r="H670" s="31"/>
    </row>
    <row r="671" spans="1:702" x14ac:dyDescent="0.25">
      <c r="A671" s="30"/>
      <c r="B671" s="29" t="s">
        <v>294</v>
      </c>
      <c r="D671" s="32"/>
      <c r="E671" s="14"/>
      <c r="F671" s="14"/>
      <c r="G671" s="14"/>
      <c r="H671" s="31"/>
    </row>
    <row r="672" spans="1:702" x14ac:dyDescent="0.25">
      <c r="A672" s="30"/>
      <c r="B672" s="29" t="s">
        <v>17</v>
      </c>
      <c r="C672" s="28" t="s">
        <v>440</v>
      </c>
      <c r="D672" s="45">
        <v>2.1</v>
      </c>
      <c r="E672" s="14"/>
      <c r="F672" s="14"/>
      <c r="G672" s="14"/>
      <c r="H672" s="31"/>
    </row>
    <row r="673" spans="1:702" x14ac:dyDescent="0.25">
      <c r="A673" s="30"/>
      <c r="C673" s="28" t="s">
        <v>301</v>
      </c>
      <c r="D673" s="45">
        <v>8.0500000000000007</v>
      </c>
      <c r="E673" s="14"/>
      <c r="F673" s="14"/>
      <c r="G673" s="14"/>
      <c r="H673" s="31"/>
    </row>
    <row r="674" spans="1:702" x14ac:dyDescent="0.25">
      <c r="A674" s="30"/>
      <c r="C674" s="28" t="s">
        <v>303</v>
      </c>
      <c r="D674" s="45">
        <v>1.05</v>
      </c>
      <c r="E674" s="14"/>
      <c r="F674" s="14"/>
      <c r="G674" s="14"/>
      <c r="H674" s="31"/>
    </row>
    <row r="675" spans="1:702" x14ac:dyDescent="0.25">
      <c r="A675" s="30"/>
      <c r="B675" s="29" t="s">
        <v>299</v>
      </c>
      <c r="C675" s="28" t="s">
        <v>300</v>
      </c>
      <c r="D675" s="45">
        <v>1.58</v>
      </c>
      <c r="E675" s="14"/>
      <c r="F675" s="14"/>
      <c r="G675" s="14"/>
      <c r="H675" s="31"/>
    </row>
    <row r="676" spans="1:702" x14ac:dyDescent="0.25">
      <c r="A676" s="30"/>
      <c r="C676" s="28" t="s">
        <v>301</v>
      </c>
      <c r="D676" s="45">
        <v>2.2999999999999998</v>
      </c>
      <c r="E676" s="14"/>
      <c r="F676" s="14"/>
      <c r="G676" s="14"/>
      <c r="H676" s="31"/>
    </row>
    <row r="677" spans="1:702" x14ac:dyDescent="0.25">
      <c r="A677" s="30"/>
      <c r="C677" s="28" t="s">
        <v>302</v>
      </c>
      <c r="D677" s="45">
        <v>2.94</v>
      </c>
      <c r="E677" s="14"/>
      <c r="F677" s="14"/>
      <c r="G677" s="14"/>
      <c r="H677" s="31"/>
    </row>
    <row r="678" spans="1:702" x14ac:dyDescent="0.25">
      <c r="A678" s="30"/>
      <c r="C678" s="28" t="s">
        <v>303</v>
      </c>
      <c r="D678" s="45">
        <v>1.7</v>
      </c>
      <c r="E678" s="14"/>
      <c r="F678" s="14"/>
      <c r="G678" s="14"/>
      <c r="H678" s="31"/>
    </row>
    <row r="679" spans="1:702" x14ac:dyDescent="0.25">
      <c r="A679" s="30"/>
      <c r="C679" s="44" t="s">
        <v>105</v>
      </c>
      <c r="D679" s="43">
        <v>19.72</v>
      </c>
      <c r="E679" s="26" t="s">
        <v>43</v>
      </c>
      <c r="F679" s="24">
        <v>19.72</v>
      </c>
      <c r="G679" s="24"/>
      <c r="H679" s="23">
        <f>ROUND(F679*G679,2)</f>
        <v>0</v>
      </c>
      <c r="ZY679" s="1" t="s">
        <v>20</v>
      </c>
      <c r="ZZ679" s="22" t="s">
        <v>441</v>
      </c>
    </row>
    <row r="680" spans="1:702" x14ac:dyDescent="0.25">
      <c r="A680" s="12"/>
      <c r="B680" s="11"/>
      <c r="C680" s="11"/>
      <c r="D680" s="10"/>
      <c r="E680" s="14"/>
      <c r="F680" s="14"/>
      <c r="G680" s="14"/>
      <c r="H680" s="8"/>
    </row>
    <row r="681" spans="1:702" ht="15" customHeight="1" x14ac:dyDescent="0.25">
      <c r="A681" s="21"/>
      <c r="B681" s="20" t="s">
        <v>442</v>
      </c>
      <c r="C681" s="20"/>
      <c r="D681" s="19"/>
      <c r="E681" s="14"/>
      <c r="F681" s="14"/>
      <c r="G681" s="14"/>
      <c r="H681" s="18">
        <f>SUBTOTAL(109,H668:H680)</f>
        <v>0</v>
      </c>
      <c r="I681" s="17"/>
      <c r="ZY681" s="1" t="s">
        <v>52</v>
      </c>
    </row>
    <row r="682" spans="1:702" x14ac:dyDescent="0.25">
      <c r="A682" s="16"/>
      <c r="B682" s="7"/>
      <c r="C682" s="7"/>
      <c r="D682" s="15"/>
      <c r="E682" s="14"/>
      <c r="F682" s="14"/>
      <c r="G682" s="14"/>
      <c r="H682" s="13"/>
    </row>
    <row r="683" spans="1:702" ht="15" customHeight="1" x14ac:dyDescent="0.25">
      <c r="A683" s="38" t="s">
        <v>443</v>
      </c>
      <c r="B683" s="40" t="s">
        <v>444</v>
      </c>
      <c r="C683" s="40"/>
      <c r="D683" s="39"/>
      <c r="E683" s="14"/>
      <c r="F683" s="14"/>
      <c r="G683" s="14"/>
      <c r="H683" s="31"/>
      <c r="ZY683" s="1" t="s">
        <v>8</v>
      </c>
      <c r="ZZ683" s="22"/>
    </row>
    <row r="684" spans="1:702" ht="15" customHeight="1" x14ac:dyDescent="0.25">
      <c r="A684" s="38" t="s">
        <v>445</v>
      </c>
      <c r="B684" s="47" t="s">
        <v>446</v>
      </c>
      <c r="C684" s="47"/>
      <c r="D684" s="46"/>
      <c r="E684" s="14"/>
      <c r="F684" s="14"/>
      <c r="G684" s="14"/>
      <c r="H684" s="31"/>
      <c r="ZY684" s="1" t="s">
        <v>10</v>
      </c>
      <c r="ZZ684" s="22"/>
    </row>
    <row r="685" spans="1:702" ht="22.15" customHeight="1" x14ac:dyDescent="0.25">
      <c r="A685" s="38" t="s">
        <v>447</v>
      </c>
      <c r="B685" s="37" t="s">
        <v>448</v>
      </c>
      <c r="C685" s="37"/>
      <c r="D685" s="36"/>
      <c r="E685" s="14"/>
      <c r="F685" s="14"/>
      <c r="G685" s="14"/>
      <c r="H685" s="31"/>
      <c r="ZY685" s="1" t="s">
        <v>13</v>
      </c>
      <c r="ZZ685" s="22"/>
    </row>
    <row r="686" spans="1:702" ht="15" customHeight="1" x14ac:dyDescent="0.25">
      <c r="A686" s="35" t="s">
        <v>449</v>
      </c>
      <c r="B686" s="34" t="s">
        <v>450</v>
      </c>
      <c r="C686" s="34"/>
      <c r="D686" s="33"/>
      <c r="E686" s="14"/>
      <c r="F686" s="14"/>
      <c r="G686" s="14"/>
      <c r="H686" s="31"/>
    </row>
    <row r="687" spans="1:702" x14ac:dyDescent="0.25">
      <c r="A687" s="30"/>
      <c r="B687" s="29" t="s">
        <v>69</v>
      </c>
      <c r="D687" s="32"/>
      <c r="E687" s="14"/>
      <c r="F687" s="14"/>
      <c r="G687" s="14"/>
      <c r="H687" s="31"/>
    </row>
    <row r="688" spans="1:702" ht="25.5" x14ac:dyDescent="0.25">
      <c r="A688" s="30"/>
      <c r="B688" s="29" t="s">
        <v>17</v>
      </c>
      <c r="C688" s="28" t="s">
        <v>451</v>
      </c>
      <c r="D688" s="27">
        <v>0</v>
      </c>
      <c r="E688" s="26"/>
      <c r="F688" s="25"/>
      <c r="G688" s="24"/>
      <c r="H688" s="23">
        <f>ROUND(F688*G688,2)</f>
        <v>0</v>
      </c>
      <c r="ZY688" s="1" t="s">
        <v>20</v>
      </c>
      <c r="ZZ688" s="22" t="s">
        <v>452</v>
      </c>
    </row>
    <row r="689" spans="1:702" ht="15" customHeight="1" x14ac:dyDescent="0.25">
      <c r="A689" s="35" t="s">
        <v>453</v>
      </c>
      <c r="B689" s="34" t="s">
        <v>454</v>
      </c>
      <c r="C689" s="34"/>
      <c r="D689" s="33"/>
      <c r="E689" s="14"/>
      <c r="F689" s="14"/>
      <c r="G689" s="14"/>
      <c r="H689" s="31"/>
    </row>
    <row r="690" spans="1:702" x14ac:dyDescent="0.25">
      <c r="A690" s="30"/>
      <c r="B690" s="29" t="s">
        <v>69</v>
      </c>
      <c r="D690" s="32"/>
      <c r="E690" s="14"/>
      <c r="F690" s="14"/>
      <c r="G690" s="14"/>
      <c r="H690" s="31"/>
    </row>
    <row r="691" spans="1:702" ht="25.5" x14ac:dyDescent="0.25">
      <c r="A691" s="30"/>
      <c r="B691" s="29" t="s">
        <v>17</v>
      </c>
      <c r="C691" s="28" t="s">
        <v>451</v>
      </c>
      <c r="D691" s="45">
        <v>214.75</v>
      </c>
      <c r="E691" s="26" t="s">
        <v>43</v>
      </c>
      <c r="F691" s="24">
        <v>214.75</v>
      </c>
      <c r="G691" s="24"/>
      <c r="H691" s="23">
        <f>ROUND(F691*G691,2)</f>
        <v>0</v>
      </c>
      <c r="ZY691" s="1" t="s">
        <v>20</v>
      </c>
      <c r="ZZ691" s="22" t="s">
        <v>455</v>
      </c>
    </row>
    <row r="692" spans="1:702" ht="15" customHeight="1" x14ac:dyDescent="0.25">
      <c r="A692" s="35" t="s">
        <v>456</v>
      </c>
      <c r="B692" s="34" t="s">
        <v>457</v>
      </c>
      <c r="C692" s="34"/>
      <c r="D692" s="33"/>
      <c r="E692" s="14"/>
      <c r="F692" s="14"/>
      <c r="G692" s="14"/>
      <c r="H692" s="31"/>
    </row>
    <row r="693" spans="1:702" x14ac:dyDescent="0.25">
      <c r="A693" s="30"/>
      <c r="B693" s="29" t="s">
        <v>69</v>
      </c>
      <c r="D693" s="32"/>
      <c r="E693" s="14"/>
      <c r="F693" s="14"/>
      <c r="G693" s="14"/>
      <c r="H693" s="31"/>
    </row>
    <row r="694" spans="1:702" ht="25.5" x14ac:dyDescent="0.25">
      <c r="A694" s="30"/>
      <c r="B694" s="29" t="s">
        <v>17</v>
      </c>
      <c r="C694" s="28" t="s">
        <v>451</v>
      </c>
      <c r="D694" s="45">
        <v>45.9</v>
      </c>
      <c r="E694" s="26" t="s">
        <v>43</v>
      </c>
      <c r="F694" s="24">
        <v>45.9</v>
      </c>
      <c r="G694" s="24"/>
      <c r="H694" s="23">
        <f>ROUND(F694*G694,2)</f>
        <v>0</v>
      </c>
      <c r="ZY694" s="1" t="s">
        <v>20</v>
      </c>
      <c r="ZZ694" s="22" t="s">
        <v>458</v>
      </c>
    </row>
    <row r="695" spans="1:702" ht="23.85" customHeight="1" x14ac:dyDescent="0.25">
      <c r="A695" s="35" t="s">
        <v>459</v>
      </c>
      <c r="B695" s="34" t="s">
        <v>460</v>
      </c>
      <c r="C695" s="34"/>
      <c r="D695" s="33"/>
      <c r="E695" s="14"/>
      <c r="F695" s="14"/>
      <c r="G695" s="14"/>
      <c r="H695" s="31"/>
    </row>
    <row r="696" spans="1:702" x14ac:dyDescent="0.25">
      <c r="A696" s="30"/>
      <c r="B696" s="29" t="s">
        <v>69</v>
      </c>
      <c r="D696" s="32"/>
      <c r="E696" s="14"/>
      <c r="F696" s="14"/>
      <c r="G696" s="14"/>
      <c r="H696" s="31"/>
    </row>
    <row r="697" spans="1:702" x14ac:dyDescent="0.25">
      <c r="A697" s="30"/>
      <c r="B697" s="29" t="s">
        <v>461</v>
      </c>
      <c r="C697" s="28" t="s">
        <v>462</v>
      </c>
      <c r="D697" s="45">
        <v>12.89</v>
      </c>
      <c r="E697" s="14"/>
      <c r="F697" s="14"/>
      <c r="G697" s="14"/>
      <c r="H697" s="31"/>
    </row>
    <row r="698" spans="1:702" x14ac:dyDescent="0.25">
      <c r="A698" s="30"/>
      <c r="B698" s="29" t="s">
        <v>463</v>
      </c>
      <c r="C698" s="28" t="s">
        <v>464</v>
      </c>
      <c r="D698" s="45">
        <v>14.34</v>
      </c>
      <c r="E698" s="14"/>
      <c r="F698" s="14"/>
      <c r="G698" s="14"/>
      <c r="H698" s="31"/>
    </row>
    <row r="699" spans="1:702" x14ac:dyDescent="0.25">
      <c r="A699" s="30"/>
      <c r="C699" s="44" t="s">
        <v>105</v>
      </c>
      <c r="D699" s="43">
        <v>27.23</v>
      </c>
      <c r="E699" s="26" t="s">
        <v>43</v>
      </c>
      <c r="F699" s="24">
        <v>27.23</v>
      </c>
      <c r="G699" s="24"/>
      <c r="H699" s="23">
        <f>ROUND(F699*G699,2)</f>
        <v>0</v>
      </c>
      <c r="ZY699" s="1" t="s">
        <v>20</v>
      </c>
      <c r="ZZ699" s="22" t="s">
        <v>465</v>
      </c>
    </row>
    <row r="700" spans="1:702" ht="23.85" customHeight="1" x14ac:dyDescent="0.25">
      <c r="A700" s="35" t="s">
        <v>466</v>
      </c>
      <c r="B700" s="34" t="s">
        <v>467</v>
      </c>
      <c r="C700" s="34"/>
      <c r="D700" s="33"/>
      <c r="E700" s="14"/>
      <c r="F700" s="14"/>
      <c r="G700" s="14"/>
      <c r="H700" s="31"/>
    </row>
    <row r="701" spans="1:702" x14ac:dyDescent="0.25">
      <c r="A701" s="30"/>
      <c r="B701" s="29" t="s">
        <v>69</v>
      </c>
      <c r="D701" s="32"/>
      <c r="E701" s="14"/>
      <c r="F701" s="14"/>
      <c r="G701" s="14"/>
      <c r="H701" s="31"/>
    </row>
    <row r="702" spans="1:702" x14ac:dyDescent="0.25">
      <c r="A702" s="30"/>
      <c r="B702" s="29" t="s">
        <v>461</v>
      </c>
      <c r="C702" s="28" t="s">
        <v>462</v>
      </c>
      <c r="D702" s="45">
        <v>42.05</v>
      </c>
      <c r="E702" s="26" t="s">
        <v>43</v>
      </c>
      <c r="F702" s="24">
        <v>42.05</v>
      </c>
      <c r="G702" s="24"/>
      <c r="H702" s="23">
        <f>ROUND(F702*G702,2)</f>
        <v>0</v>
      </c>
      <c r="ZY702" s="1" t="s">
        <v>20</v>
      </c>
      <c r="ZZ702" s="22" t="s">
        <v>468</v>
      </c>
    </row>
    <row r="703" spans="1:702" ht="23.85" customHeight="1" x14ac:dyDescent="0.25">
      <c r="A703" s="35" t="s">
        <v>469</v>
      </c>
      <c r="B703" s="34" t="s">
        <v>470</v>
      </c>
      <c r="C703" s="34"/>
      <c r="D703" s="33"/>
      <c r="E703" s="14"/>
      <c r="F703" s="14"/>
      <c r="G703" s="14"/>
      <c r="H703" s="31"/>
    </row>
    <row r="704" spans="1:702" x14ac:dyDescent="0.25">
      <c r="A704" s="30"/>
      <c r="B704" s="50" t="s">
        <v>290</v>
      </c>
      <c r="D704" s="32"/>
      <c r="E704" s="14"/>
      <c r="F704" s="14"/>
      <c r="G704" s="14"/>
      <c r="H704" s="31"/>
    </row>
    <row r="705" spans="1:702" ht="22.15" customHeight="1" x14ac:dyDescent="0.25">
      <c r="A705" s="30"/>
      <c r="B705" s="55" t="s">
        <v>471</v>
      </c>
      <c r="C705" s="55"/>
      <c r="D705" s="54"/>
      <c r="E705" s="14"/>
      <c r="F705" s="14"/>
      <c r="G705" s="14"/>
      <c r="H705" s="31"/>
    </row>
    <row r="706" spans="1:702" x14ac:dyDescent="0.25">
      <c r="A706" s="30"/>
      <c r="B706" s="29" t="s">
        <v>69</v>
      </c>
      <c r="D706" s="32"/>
      <c r="E706" s="14"/>
      <c r="F706" s="14"/>
      <c r="G706" s="14"/>
      <c r="H706" s="31"/>
    </row>
    <row r="707" spans="1:702" x14ac:dyDescent="0.25">
      <c r="A707" s="30"/>
      <c r="B707" s="29" t="s">
        <v>472</v>
      </c>
      <c r="C707" s="28" t="s">
        <v>473</v>
      </c>
      <c r="D707" s="45">
        <v>16.690000000000001</v>
      </c>
      <c r="E707" s="14"/>
      <c r="F707" s="14"/>
      <c r="G707" s="14"/>
      <c r="H707" s="31"/>
    </row>
    <row r="708" spans="1:702" x14ac:dyDescent="0.25">
      <c r="A708" s="30"/>
      <c r="B708" s="29" t="s">
        <v>461</v>
      </c>
      <c r="C708" s="28" t="s">
        <v>462</v>
      </c>
      <c r="D708" s="45">
        <v>15.39</v>
      </c>
      <c r="E708" s="14"/>
      <c r="F708" s="14"/>
      <c r="G708" s="14"/>
      <c r="H708" s="31"/>
    </row>
    <row r="709" spans="1:702" x14ac:dyDescent="0.25">
      <c r="A709" s="30"/>
      <c r="C709" s="44" t="s">
        <v>105</v>
      </c>
      <c r="D709" s="43">
        <v>32.08</v>
      </c>
      <c r="E709" s="26" t="s">
        <v>43</v>
      </c>
      <c r="F709" s="24">
        <v>32.08</v>
      </c>
      <c r="G709" s="24"/>
      <c r="H709" s="23">
        <f>ROUND(F709*G709,2)</f>
        <v>0</v>
      </c>
      <c r="ZY709" s="1" t="s">
        <v>20</v>
      </c>
      <c r="ZZ709" s="22" t="s">
        <v>474</v>
      </c>
    </row>
    <row r="710" spans="1:702" x14ac:dyDescent="0.25">
      <c r="A710" s="12"/>
      <c r="B710" s="11"/>
      <c r="C710" s="11"/>
      <c r="D710" s="10"/>
      <c r="E710" s="14"/>
      <c r="F710" s="14"/>
      <c r="G710" s="14"/>
      <c r="H710" s="8"/>
    </row>
    <row r="711" spans="1:702" ht="15" customHeight="1" x14ac:dyDescent="0.25">
      <c r="A711" s="21"/>
      <c r="B711" s="20" t="s">
        <v>475</v>
      </c>
      <c r="C711" s="20"/>
      <c r="D711" s="19"/>
      <c r="E711" s="14"/>
      <c r="F711" s="14"/>
      <c r="G711" s="14"/>
      <c r="H711" s="18">
        <f>SUBTOTAL(109,H684:H710)</f>
        <v>0</v>
      </c>
      <c r="I711" s="17"/>
      <c r="ZY711" s="1" t="s">
        <v>52</v>
      </c>
    </row>
    <row r="712" spans="1:702" x14ac:dyDescent="0.25">
      <c r="A712" s="16"/>
      <c r="B712" s="7"/>
      <c r="C712" s="7"/>
      <c r="D712" s="15"/>
      <c r="E712" s="14"/>
      <c r="F712" s="14"/>
      <c r="G712" s="14"/>
      <c r="H712" s="13"/>
    </row>
    <row r="713" spans="1:702" ht="15" customHeight="1" x14ac:dyDescent="0.25">
      <c r="A713" s="38" t="s">
        <v>476</v>
      </c>
      <c r="B713" s="40" t="s">
        <v>477</v>
      </c>
      <c r="C713" s="40"/>
      <c r="D713" s="39"/>
      <c r="E713" s="14"/>
      <c r="F713" s="14"/>
      <c r="G713" s="14"/>
      <c r="H713" s="31"/>
      <c r="ZY713" s="1" t="s">
        <v>8</v>
      </c>
      <c r="ZZ713" s="22"/>
    </row>
    <row r="714" spans="1:702" ht="15" customHeight="1" x14ac:dyDescent="0.25">
      <c r="A714" s="38" t="s">
        <v>478</v>
      </c>
      <c r="B714" s="47" t="s">
        <v>446</v>
      </c>
      <c r="C714" s="47"/>
      <c r="D714" s="46"/>
      <c r="E714" s="14"/>
      <c r="F714" s="14"/>
      <c r="G714" s="14"/>
      <c r="H714" s="31"/>
      <c r="ZY714" s="1" t="s">
        <v>10</v>
      </c>
      <c r="ZZ714" s="22"/>
    </row>
    <row r="715" spans="1:702" ht="22.15" customHeight="1" x14ac:dyDescent="0.25">
      <c r="A715" s="38" t="s">
        <v>479</v>
      </c>
      <c r="B715" s="37" t="s">
        <v>448</v>
      </c>
      <c r="C715" s="37"/>
      <c r="D715" s="36"/>
      <c r="E715" s="14"/>
      <c r="F715" s="14"/>
      <c r="G715" s="14"/>
      <c r="H715" s="31"/>
      <c r="ZY715" s="1" t="s">
        <v>13</v>
      </c>
      <c r="ZZ715" s="22"/>
    </row>
    <row r="716" spans="1:702" ht="15" customHeight="1" x14ac:dyDescent="0.25">
      <c r="A716" s="35" t="s">
        <v>480</v>
      </c>
      <c r="B716" s="34" t="s">
        <v>481</v>
      </c>
      <c r="C716" s="34"/>
      <c r="D716" s="33"/>
      <c r="E716" s="14"/>
      <c r="F716" s="14"/>
      <c r="G716" s="14"/>
      <c r="H716" s="31"/>
    </row>
    <row r="717" spans="1:702" x14ac:dyDescent="0.25">
      <c r="A717" s="30"/>
      <c r="B717" s="29" t="s">
        <v>69</v>
      </c>
      <c r="D717" s="32"/>
      <c r="E717" s="14"/>
      <c r="F717" s="14"/>
      <c r="G717" s="14"/>
      <c r="H717" s="31"/>
    </row>
    <row r="718" spans="1:702" x14ac:dyDescent="0.25">
      <c r="A718" s="30"/>
      <c r="B718" s="29" t="s">
        <v>223</v>
      </c>
      <c r="C718" s="28" t="s">
        <v>224</v>
      </c>
      <c r="D718" s="27">
        <v>0</v>
      </c>
      <c r="E718" s="14"/>
      <c r="F718" s="14"/>
      <c r="G718" s="14"/>
      <c r="H718" s="31"/>
    </row>
    <row r="719" spans="1:702" x14ac:dyDescent="0.25">
      <c r="A719" s="30"/>
      <c r="B719" s="29" t="s">
        <v>225</v>
      </c>
      <c r="C719" s="28" t="s">
        <v>224</v>
      </c>
      <c r="D719" s="27">
        <v>0</v>
      </c>
      <c r="E719" s="14"/>
      <c r="F719" s="14"/>
      <c r="G719" s="14"/>
      <c r="H719" s="31"/>
    </row>
    <row r="720" spans="1:702" x14ac:dyDescent="0.25">
      <c r="A720" s="30"/>
      <c r="C720" s="44" t="s">
        <v>105</v>
      </c>
      <c r="D720" s="53">
        <v>0</v>
      </c>
      <c r="E720" s="26"/>
      <c r="F720" s="25"/>
      <c r="G720" s="24"/>
      <c r="H720" s="23">
        <f>ROUND(F720*G720,2)</f>
        <v>0</v>
      </c>
      <c r="ZY720" s="1" t="s">
        <v>20</v>
      </c>
      <c r="ZZ720" s="22" t="s">
        <v>482</v>
      </c>
    </row>
    <row r="721" spans="1:702" ht="23.85" customHeight="1" x14ac:dyDescent="0.25">
      <c r="A721" s="35"/>
      <c r="B721" s="34" t="s">
        <v>483</v>
      </c>
      <c r="C721" s="34"/>
      <c r="D721" s="33"/>
      <c r="E721" s="14"/>
      <c r="F721" s="14"/>
      <c r="G721" s="14"/>
      <c r="H721" s="31"/>
    </row>
    <row r="722" spans="1:702" x14ac:dyDescent="0.25">
      <c r="A722" s="30"/>
      <c r="B722" s="29" t="s">
        <v>69</v>
      </c>
      <c r="D722" s="32"/>
      <c r="E722" s="14"/>
      <c r="F722" s="14"/>
      <c r="G722" s="14"/>
      <c r="H722" s="31"/>
    </row>
    <row r="723" spans="1:702" x14ac:dyDescent="0.25">
      <c r="A723" s="30"/>
      <c r="B723" s="29" t="s">
        <v>223</v>
      </c>
      <c r="C723" s="28" t="s">
        <v>224</v>
      </c>
      <c r="D723" s="45">
        <v>22.89</v>
      </c>
      <c r="E723" s="14"/>
      <c r="F723" s="14"/>
      <c r="G723" s="14"/>
      <c r="H723" s="31"/>
    </row>
    <row r="724" spans="1:702" x14ac:dyDescent="0.25">
      <c r="A724" s="30"/>
      <c r="B724" s="29" t="s">
        <v>225</v>
      </c>
      <c r="C724" s="28" t="s">
        <v>224</v>
      </c>
      <c r="D724" s="45">
        <v>126.39</v>
      </c>
      <c r="E724" s="14"/>
      <c r="F724" s="14"/>
      <c r="G724" s="14"/>
      <c r="H724" s="31"/>
    </row>
    <row r="725" spans="1:702" x14ac:dyDescent="0.25">
      <c r="A725" s="30"/>
      <c r="C725" s="44" t="s">
        <v>105</v>
      </c>
      <c r="D725" s="43">
        <v>149.28</v>
      </c>
      <c r="E725" s="26" t="s">
        <v>43</v>
      </c>
      <c r="F725" s="24">
        <v>149.28</v>
      </c>
      <c r="G725" s="24"/>
      <c r="H725" s="23">
        <f>ROUND(F725*G725,2)</f>
        <v>0</v>
      </c>
      <c r="ZY725" s="1" t="s">
        <v>20</v>
      </c>
      <c r="ZZ725" s="22" t="s">
        <v>484</v>
      </c>
    </row>
    <row r="726" spans="1:702" x14ac:dyDescent="0.25">
      <c r="A726" s="12"/>
      <c r="B726" s="11"/>
      <c r="C726" s="11"/>
      <c r="D726" s="10"/>
      <c r="E726" s="14"/>
      <c r="F726" s="14"/>
      <c r="G726" s="14"/>
      <c r="H726" s="8"/>
    </row>
    <row r="727" spans="1:702" ht="15" customHeight="1" x14ac:dyDescent="0.25">
      <c r="A727" s="21"/>
      <c r="B727" s="20" t="s">
        <v>485</v>
      </c>
      <c r="C727" s="20"/>
      <c r="D727" s="19"/>
      <c r="E727" s="14"/>
      <c r="F727" s="14"/>
      <c r="G727" s="14"/>
      <c r="H727" s="18">
        <f>SUBTOTAL(109,H714:H726)</f>
        <v>0</v>
      </c>
      <c r="I727" s="17"/>
      <c r="ZY727" s="1" t="s">
        <v>52</v>
      </c>
    </row>
    <row r="728" spans="1:702" x14ac:dyDescent="0.25">
      <c r="A728" s="16"/>
      <c r="B728" s="7"/>
      <c r="C728" s="7"/>
      <c r="D728" s="15"/>
      <c r="E728" s="14"/>
      <c r="F728" s="14"/>
      <c r="G728" s="14"/>
      <c r="H728" s="13"/>
    </row>
    <row r="729" spans="1:702" ht="15" customHeight="1" x14ac:dyDescent="0.25">
      <c r="A729" s="38" t="s">
        <v>486</v>
      </c>
      <c r="B729" s="40" t="s">
        <v>487</v>
      </c>
      <c r="C729" s="40"/>
      <c r="D729" s="39"/>
      <c r="E729" s="14"/>
      <c r="F729" s="14"/>
      <c r="G729" s="14"/>
      <c r="H729" s="31"/>
      <c r="ZY729" s="1" t="s">
        <v>8</v>
      </c>
      <c r="ZZ729" s="22"/>
    </row>
    <row r="730" spans="1:702" ht="15" customHeight="1" x14ac:dyDescent="0.25">
      <c r="A730" s="38" t="s">
        <v>488</v>
      </c>
      <c r="B730" s="47" t="s">
        <v>489</v>
      </c>
      <c r="C730" s="47"/>
      <c r="D730" s="46"/>
      <c r="E730" s="14"/>
      <c r="F730" s="14"/>
      <c r="G730" s="14"/>
      <c r="H730" s="31"/>
      <c r="ZY730" s="1" t="s">
        <v>10</v>
      </c>
      <c r="ZZ730" s="22"/>
    </row>
    <row r="731" spans="1:702" ht="15" customHeight="1" x14ac:dyDescent="0.25">
      <c r="A731" s="38" t="s">
        <v>490</v>
      </c>
      <c r="B731" s="37" t="s">
        <v>491</v>
      </c>
      <c r="C731" s="37"/>
      <c r="D731" s="36"/>
      <c r="E731" s="14"/>
      <c r="F731" s="14"/>
      <c r="G731" s="14"/>
      <c r="H731" s="31"/>
      <c r="ZY731" s="1" t="s">
        <v>13</v>
      </c>
      <c r="ZZ731" s="22"/>
    </row>
    <row r="732" spans="1:702" ht="15" customHeight="1" x14ac:dyDescent="0.25">
      <c r="A732" s="35" t="s">
        <v>492</v>
      </c>
      <c r="B732" s="34" t="s">
        <v>493</v>
      </c>
      <c r="C732" s="34"/>
      <c r="D732" s="33"/>
      <c r="E732" s="14"/>
      <c r="F732" s="14"/>
      <c r="G732" s="14"/>
      <c r="H732" s="31"/>
    </row>
    <row r="733" spans="1:702" x14ac:dyDescent="0.25">
      <c r="A733" s="30"/>
      <c r="B733" s="29" t="s">
        <v>69</v>
      </c>
      <c r="D733" s="32"/>
      <c r="E733" s="14"/>
      <c r="F733" s="14"/>
      <c r="G733" s="14"/>
      <c r="H733" s="31"/>
    </row>
    <row r="734" spans="1:702" x14ac:dyDescent="0.25">
      <c r="A734" s="30"/>
      <c r="B734" s="29" t="s">
        <v>292</v>
      </c>
      <c r="C734" s="28" t="s">
        <v>293</v>
      </c>
      <c r="D734" s="45">
        <v>60.18</v>
      </c>
      <c r="E734" s="26" t="s">
        <v>79</v>
      </c>
      <c r="F734" s="24">
        <v>60.18</v>
      </c>
      <c r="G734" s="24"/>
      <c r="H734" s="23">
        <f>ROUND(F734*G734,2)</f>
        <v>0</v>
      </c>
      <c r="ZY734" s="1" t="s">
        <v>20</v>
      </c>
      <c r="ZZ734" s="22" t="s">
        <v>494</v>
      </c>
    </row>
    <row r="735" spans="1:702" ht="15" customHeight="1" x14ac:dyDescent="0.25">
      <c r="A735" s="35" t="s">
        <v>495</v>
      </c>
      <c r="B735" s="34" t="s">
        <v>496</v>
      </c>
      <c r="C735" s="34"/>
      <c r="D735" s="33"/>
      <c r="E735" s="14"/>
      <c r="F735" s="14"/>
      <c r="G735" s="14"/>
      <c r="H735" s="31"/>
    </row>
    <row r="736" spans="1:702" x14ac:dyDescent="0.25">
      <c r="A736" s="30"/>
      <c r="B736" s="29" t="s">
        <v>69</v>
      </c>
      <c r="D736" s="32"/>
      <c r="E736" s="14"/>
      <c r="F736" s="14"/>
      <c r="G736" s="14"/>
      <c r="H736" s="31"/>
    </row>
    <row r="737" spans="1:702" x14ac:dyDescent="0.25">
      <c r="A737" s="30"/>
      <c r="B737" s="29" t="s">
        <v>292</v>
      </c>
      <c r="C737" s="28" t="s">
        <v>293</v>
      </c>
      <c r="D737" s="45">
        <v>6.02</v>
      </c>
      <c r="E737" s="26" t="s">
        <v>79</v>
      </c>
      <c r="F737" s="24">
        <v>6.02</v>
      </c>
      <c r="G737" s="24"/>
      <c r="H737" s="23">
        <f>ROUND(F737*G737,2)</f>
        <v>0</v>
      </c>
      <c r="ZY737" s="1" t="s">
        <v>20</v>
      </c>
      <c r="ZZ737" s="22" t="s">
        <v>497</v>
      </c>
    </row>
    <row r="738" spans="1:702" ht="22.15" customHeight="1" x14ac:dyDescent="0.25">
      <c r="A738" s="38" t="s">
        <v>498</v>
      </c>
      <c r="B738" s="37" t="s">
        <v>499</v>
      </c>
      <c r="C738" s="37"/>
      <c r="D738" s="36"/>
      <c r="E738" s="14"/>
      <c r="F738" s="14"/>
      <c r="G738" s="14"/>
      <c r="H738" s="31"/>
      <c r="ZY738" s="1" t="s">
        <v>13</v>
      </c>
      <c r="ZZ738" s="22"/>
    </row>
    <row r="739" spans="1:702" ht="15" customHeight="1" x14ac:dyDescent="0.25">
      <c r="A739" s="35"/>
      <c r="B739" s="34" t="s">
        <v>500</v>
      </c>
      <c r="C739" s="34"/>
      <c r="D739" s="33"/>
      <c r="E739" s="14"/>
      <c r="F739" s="14"/>
      <c r="G739" s="14"/>
      <c r="H739" s="31"/>
    </row>
    <row r="740" spans="1:702" x14ac:dyDescent="0.25">
      <c r="A740" s="30"/>
      <c r="B740" s="29" t="s">
        <v>69</v>
      </c>
      <c r="D740" s="32"/>
      <c r="E740" s="14"/>
      <c r="F740" s="14"/>
      <c r="G740" s="14"/>
      <c r="H740" s="31"/>
    </row>
    <row r="741" spans="1:702" x14ac:dyDescent="0.25">
      <c r="A741" s="30"/>
      <c r="B741" s="29" t="s">
        <v>292</v>
      </c>
      <c r="C741" s="28" t="s">
        <v>293</v>
      </c>
      <c r="D741" s="45">
        <v>60.18</v>
      </c>
      <c r="E741" s="26" t="s">
        <v>79</v>
      </c>
      <c r="F741" s="24">
        <v>60.18</v>
      </c>
      <c r="G741" s="24"/>
      <c r="H741" s="23">
        <f>ROUND(F741*G741,2)</f>
        <v>0</v>
      </c>
      <c r="ZY741" s="1" t="s">
        <v>20</v>
      </c>
      <c r="ZZ741" s="22" t="s">
        <v>501</v>
      </c>
    </row>
    <row r="742" spans="1:702" ht="15" customHeight="1" x14ac:dyDescent="0.25">
      <c r="A742" s="35"/>
      <c r="B742" s="34" t="s">
        <v>496</v>
      </c>
      <c r="C742" s="34"/>
      <c r="D742" s="33"/>
      <c r="E742" s="14"/>
      <c r="F742" s="14"/>
      <c r="G742" s="14"/>
      <c r="H742" s="31"/>
    </row>
    <row r="743" spans="1:702" x14ac:dyDescent="0.25">
      <c r="A743" s="30"/>
      <c r="B743" s="29" t="s">
        <v>69</v>
      </c>
      <c r="D743" s="32"/>
      <c r="E743" s="14"/>
      <c r="F743" s="14"/>
      <c r="G743" s="14"/>
      <c r="H743" s="31"/>
    </row>
    <row r="744" spans="1:702" x14ac:dyDescent="0.25">
      <c r="A744" s="30"/>
      <c r="B744" s="29" t="s">
        <v>292</v>
      </c>
      <c r="C744" s="28" t="s">
        <v>293</v>
      </c>
      <c r="D744" s="45">
        <v>6.02</v>
      </c>
      <c r="E744" s="26" t="s">
        <v>79</v>
      </c>
      <c r="F744" s="24">
        <v>6.02</v>
      </c>
      <c r="G744" s="24"/>
      <c r="H744" s="23">
        <f>ROUND(F744*G744,2)</f>
        <v>0</v>
      </c>
      <c r="ZY744" s="1" t="s">
        <v>20</v>
      </c>
      <c r="ZZ744" s="22" t="s">
        <v>502</v>
      </c>
    </row>
    <row r="745" spans="1:702" ht="15" customHeight="1" x14ac:dyDescent="0.25">
      <c r="A745" s="38" t="s">
        <v>503</v>
      </c>
      <c r="B745" s="37" t="s">
        <v>504</v>
      </c>
      <c r="C745" s="37"/>
      <c r="D745" s="36"/>
      <c r="E745" s="14"/>
      <c r="F745" s="14"/>
      <c r="G745" s="14"/>
      <c r="H745" s="31"/>
      <c r="ZY745" s="1" t="s">
        <v>13</v>
      </c>
      <c r="ZZ745" s="22"/>
    </row>
    <row r="746" spans="1:702" ht="15" customHeight="1" x14ac:dyDescent="0.25">
      <c r="A746" s="35" t="s">
        <v>505</v>
      </c>
      <c r="B746" s="34" t="s">
        <v>506</v>
      </c>
      <c r="C746" s="34"/>
      <c r="D746" s="33"/>
      <c r="E746" s="14"/>
      <c r="F746" s="14"/>
      <c r="G746" s="14"/>
      <c r="H746" s="31"/>
    </row>
    <row r="747" spans="1:702" x14ac:dyDescent="0.25">
      <c r="A747" s="30"/>
      <c r="B747" s="29" t="s">
        <v>69</v>
      </c>
      <c r="D747" s="32"/>
      <c r="E747" s="14"/>
      <c r="F747" s="14"/>
      <c r="G747" s="14"/>
      <c r="H747" s="31"/>
    </row>
    <row r="748" spans="1:702" x14ac:dyDescent="0.25">
      <c r="A748" s="30"/>
      <c r="B748" s="29" t="s">
        <v>292</v>
      </c>
      <c r="C748" s="28" t="s">
        <v>293</v>
      </c>
      <c r="D748" s="45">
        <v>60.18</v>
      </c>
      <c r="E748" s="26" t="s">
        <v>79</v>
      </c>
      <c r="F748" s="24">
        <v>60.18</v>
      </c>
      <c r="G748" s="24"/>
      <c r="H748" s="23">
        <f>ROUND(F748*G748,2)</f>
        <v>0</v>
      </c>
      <c r="ZY748" s="1" t="s">
        <v>20</v>
      </c>
      <c r="ZZ748" s="22" t="s">
        <v>507</v>
      </c>
    </row>
    <row r="749" spans="1:702" ht="15" customHeight="1" x14ac:dyDescent="0.25">
      <c r="A749" s="35" t="s">
        <v>508</v>
      </c>
      <c r="B749" s="34" t="s">
        <v>509</v>
      </c>
      <c r="C749" s="34"/>
      <c r="D749" s="33"/>
      <c r="E749" s="14"/>
      <c r="F749" s="14"/>
      <c r="G749" s="14"/>
      <c r="H749" s="31"/>
    </row>
    <row r="750" spans="1:702" x14ac:dyDescent="0.25">
      <c r="A750" s="30"/>
      <c r="B750" s="29" t="s">
        <v>69</v>
      </c>
      <c r="D750" s="32"/>
      <c r="E750" s="14"/>
      <c r="F750" s="14"/>
      <c r="G750" s="14"/>
      <c r="H750" s="31"/>
    </row>
    <row r="751" spans="1:702" x14ac:dyDescent="0.25">
      <c r="A751" s="30"/>
      <c r="B751" s="29" t="s">
        <v>292</v>
      </c>
      <c r="C751" s="28" t="s">
        <v>293</v>
      </c>
      <c r="D751" s="45">
        <v>6.02</v>
      </c>
      <c r="E751" s="26" t="s">
        <v>79</v>
      </c>
      <c r="F751" s="24">
        <v>6.02</v>
      </c>
      <c r="G751" s="24"/>
      <c r="H751" s="23">
        <f>ROUND(F751*G751,2)</f>
        <v>0</v>
      </c>
      <c r="ZY751" s="1" t="s">
        <v>20</v>
      </c>
      <c r="ZZ751" s="22" t="s">
        <v>510</v>
      </c>
    </row>
    <row r="752" spans="1:702" x14ac:dyDescent="0.25">
      <c r="A752" s="12"/>
      <c r="B752" s="11"/>
      <c r="C752" s="11"/>
      <c r="D752" s="10"/>
      <c r="E752" s="14"/>
      <c r="F752" s="14"/>
      <c r="G752" s="14"/>
      <c r="H752" s="8"/>
    </row>
    <row r="753" spans="1:702" ht="15" customHeight="1" x14ac:dyDescent="0.25">
      <c r="A753" s="21"/>
      <c r="B753" s="20" t="s">
        <v>511</v>
      </c>
      <c r="C753" s="20"/>
      <c r="D753" s="19"/>
      <c r="E753" s="14"/>
      <c r="F753" s="14"/>
      <c r="G753" s="14"/>
      <c r="H753" s="18">
        <f>SUBTOTAL(109,H730:H752)</f>
        <v>0</v>
      </c>
      <c r="I753" s="17"/>
      <c r="ZY753" s="1" t="s">
        <v>52</v>
      </c>
    </row>
    <row r="754" spans="1:702" x14ac:dyDescent="0.25">
      <c r="A754" s="16"/>
      <c r="B754" s="7"/>
      <c r="C754" s="7"/>
      <c r="D754" s="15"/>
      <c r="E754" s="14"/>
      <c r="F754" s="14"/>
      <c r="G754" s="14"/>
      <c r="H754" s="13"/>
    </row>
    <row r="755" spans="1:702" ht="15" customHeight="1" x14ac:dyDescent="0.25">
      <c r="A755" s="38" t="s">
        <v>512</v>
      </c>
      <c r="B755" s="40" t="s">
        <v>513</v>
      </c>
      <c r="C755" s="40"/>
      <c r="D755" s="39"/>
      <c r="E755" s="14"/>
      <c r="F755" s="14"/>
      <c r="G755" s="14"/>
      <c r="H755" s="31"/>
      <c r="ZY755" s="1" t="s">
        <v>8</v>
      </c>
      <c r="ZZ755" s="22"/>
    </row>
    <row r="756" spans="1:702" ht="15" customHeight="1" x14ac:dyDescent="0.25">
      <c r="A756" s="38" t="s">
        <v>514</v>
      </c>
      <c r="B756" s="47" t="s">
        <v>515</v>
      </c>
      <c r="C756" s="47"/>
      <c r="D756" s="46"/>
      <c r="E756" s="14"/>
      <c r="F756" s="14"/>
      <c r="G756" s="14"/>
      <c r="H756" s="31"/>
      <c r="ZY756" s="1" t="s">
        <v>10</v>
      </c>
      <c r="ZZ756" s="22"/>
    </row>
    <row r="757" spans="1:702" ht="34.15" customHeight="1" x14ac:dyDescent="0.25">
      <c r="A757" s="38" t="s">
        <v>516</v>
      </c>
      <c r="B757" s="37" t="s">
        <v>517</v>
      </c>
      <c r="C757" s="37"/>
      <c r="D757" s="36"/>
      <c r="E757" s="14"/>
      <c r="F757" s="14"/>
      <c r="G757" s="14"/>
      <c r="H757" s="31"/>
      <c r="ZY757" s="1" t="s">
        <v>13</v>
      </c>
      <c r="ZZ757" s="22"/>
    </row>
    <row r="758" spans="1:702" ht="23.85" customHeight="1" x14ac:dyDescent="0.25">
      <c r="A758" s="35" t="s">
        <v>518</v>
      </c>
      <c r="B758" s="34" t="s">
        <v>519</v>
      </c>
      <c r="C758" s="34"/>
      <c r="D758" s="33"/>
      <c r="E758" s="14"/>
      <c r="F758" s="14"/>
      <c r="G758" s="14"/>
      <c r="H758" s="31"/>
    </row>
    <row r="759" spans="1:702" x14ac:dyDescent="0.25">
      <c r="A759" s="30"/>
      <c r="B759" s="29" t="s">
        <v>69</v>
      </c>
      <c r="D759" s="32"/>
      <c r="E759" s="14"/>
      <c r="F759" s="14"/>
      <c r="G759" s="14"/>
      <c r="H759" s="31"/>
    </row>
    <row r="760" spans="1:702" x14ac:dyDescent="0.25">
      <c r="A760" s="30"/>
      <c r="B760" s="29" t="s">
        <v>463</v>
      </c>
      <c r="C760" s="28" t="s">
        <v>464</v>
      </c>
      <c r="D760" s="45">
        <v>5.32</v>
      </c>
      <c r="E760" s="26" t="s">
        <v>43</v>
      </c>
      <c r="F760" s="24">
        <v>5.32</v>
      </c>
      <c r="G760" s="24"/>
      <c r="H760" s="23">
        <f>ROUND(F760*G760,2)</f>
        <v>0</v>
      </c>
      <c r="ZY760" s="1" t="s">
        <v>20</v>
      </c>
      <c r="ZZ760" s="22" t="s">
        <v>520</v>
      </c>
    </row>
    <row r="761" spans="1:702" x14ac:dyDescent="0.25">
      <c r="A761" s="12"/>
      <c r="B761" s="11"/>
      <c r="C761" s="11"/>
      <c r="D761" s="10"/>
      <c r="E761" s="14"/>
      <c r="F761" s="14"/>
      <c r="G761" s="14"/>
      <c r="H761" s="8"/>
    </row>
    <row r="762" spans="1:702" ht="15" customHeight="1" x14ac:dyDescent="0.25">
      <c r="A762" s="21"/>
      <c r="B762" s="20" t="s">
        <v>521</v>
      </c>
      <c r="C762" s="20"/>
      <c r="D762" s="19"/>
      <c r="E762" s="14"/>
      <c r="F762" s="14"/>
      <c r="G762" s="14"/>
      <c r="H762" s="18">
        <f>SUBTOTAL(109,H756:H761)</f>
        <v>0</v>
      </c>
      <c r="I762" s="17"/>
      <c r="ZY762" s="1" t="s">
        <v>52</v>
      </c>
    </row>
    <row r="763" spans="1:702" x14ac:dyDescent="0.25">
      <c r="A763" s="16"/>
      <c r="B763" s="7"/>
      <c r="C763" s="7"/>
      <c r="D763" s="15"/>
      <c r="E763" s="14"/>
      <c r="F763" s="14"/>
      <c r="G763" s="14"/>
      <c r="H763" s="13"/>
    </row>
    <row r="764" spans="1:702" ht="15" customHeight="1" x14ac:dyDescent="0.25">
      <c r="A764" s="38"/>
      <c r="B764" s="42" t="s">
        <v>522</v>
      </c>
      <c r="C764" s="42"/>
      <c r="D764" s="41"/>
      <c r="E764" s="14"/>
      <c r="F764" s="14"/>
      <c r="G764" s="14"/>
      <c r="H764" s="31"/>
      <c r="ZY764" s="1" t="s">
        <v>5</v>
      </c>
      <c r="ZZ764" s="22" t="s">
        <v>523</v>
      </c>
    </row>
    <row r="765" spans="1:702" ht="15" customHeight="1" x14ac:dyDescent="0.25">
      <c r="A765" s="38" t="s">
        <v>524</v>
      </c>
      <c r="B765" s="40" t="s">
        <v>525</v>
      </c>
      <c r="C765" s="40"/>
      <c r="D765" s="39"/>
      <c r="E765" s="14"/>
      <c r="F765" s="14"/>
      <c r="G765" s="14"/>
      <c r="H765" s="31"/>
      <c r="ZY765" s="1" t="s">
        <v>8</v>
      </c>
      <c r="ZZ765" s="22"/>
    </row>
    <row r="766" spans="1:702" ht="25.5" customHeight="1" x14ac:dyDescent="0.25">
      <c r="A766" s="38" t="s">
        <v>526</v>
      </c>
      <c r="B766" s="47" t="s">
        <v>527</v>
      </c>
      <c r="C766" s="47"/>
      <c r="D766" s="46"/>
      <c r="E766" s="14"/>
      <c r="F766" s="14"/>
      <c r="G766" s="14"/>
      <c r="H766" s="31"/>
      <c r="ZY766" s="1" t="s">
        <v>10</v>
      </c>
      <c r="ZZ766" s="22"/>
    </row>
    <row r="767" spans="1:702" ht="15" customHeight="1" x14ac:dyDescent="0.25">
      <c r="A767" s="38" t="s">
        <v>528</v>
      </c>
      <c r="B767" s="37" t="s">
        <v>249</v>
      </c>
      <c r="C767" s="37"/>
      <c r="D767" s="36"/>
      <c r="E767" s="14"/>
      <c r="F767" s="14"/>
      <c r="G767" s="14"/>
      <c r="H767" s="31"/>
      <c r="ZY767" s="1" t="s">
        <v>13</v>
      </c>
      <c r="ZZ767" s="22"/>
    </row>
    <row r="768" spans="1:702" ht="23.85" customHeight="1" x14ac:dyDescent="0.25">
      <c r="A768" s="35" t="s">
        <v>529</v>
      </c>
      <c r="B768" s="34" t="s">
        <v>530</v>
      </c>
      <c r="C768" s="34"/>
      <c r="D768" s="33"/>
      <c r="E768" s="14"/>
      <c r="F768" s="14"/>
      <c r="G768" s="14"/>
      <c r="H768" s="31"/>
    </row>
    <row r="769" spans="1:702" x14ac:dyDescent="0.25">
      <c r="A769" s="30"/>
      <c r="B769" s="29" t="s">
        <v>69</v>
      </c>
      <c r="D769" s="32"/>
      <c r="E769" s="14"/>
      <c r="F769" s="14"/>
      <c r="G769" s="14"/>
      <c r="H769" s="31"/>
    </row>
    <row r="770" spans="1:702" x14ac:dyDescent="0.25">
      <c r="A770" s="30"/>
      <c r="B770" s="29" t="s">
        <v>531</v>
      </c>
      <c r="C770" s="28" t="s">
        <v>532</v>
      </c>
      <c r="D770" s="45">
        <v>62.57</v>
      </c>
      <c r="E770" s="26" t="s">
        <v>79</v>
      </c>
      <c r="F770" s="24">
        <v>62.57</v>
      </c>
      <c r="G770" s="24"/>
      <c r="H770" s="23">
        <f>ROUND(F770*G770,2)</f>
        <v>0</v>
      </c>
      <c r="ZY770" s="1" t="s">
        <v>20</v>
      </c>
      <c r="ZZ770" s="22" t="s">
        <v>533</v>
      </c>
    </row>
    <row r="771" spans="1:702" ht="15" customHeight="1" x14ac:dyDescent="0.25">
      <c r="A771" s="38" t="s">
        <v>534</v>
      </c>
      <c r="B771" s="37" t="s">
        <v>535</v>
      </c>
      <c r="C771" s="37"/>
      <c r="D771" s="36"/>
      <c r="E771" s="14"/>
      <c r="F771" s="14"/>
      <c r="G771" s="14"/>
      <c r="H771" s="31"/>
      <c r="ZY771" s="1" t="s">
        <v>13</v>
      </c>
      <c r="ZZ771" s="22"/>
    </row>
    <row r="772" spans="1:702" ht="15" customHeight="1" x14ac:dyDescent="0.25">
      <c r="A772" s="35" t="s">
        <v>536</v>
      </c>
      <c r="B772" s="34" t="s">
        <v>537</v>
      </c>
      <c r="C772" s="34"/>
      <c r="D772" s="33"/>
      <c r="E772" s="14"/>
      <c r="F772" s="14"/>
      <c r="G772" s="14"/>
      <c r="H772" s="31"/>
    </row>
    <row r="773" spans="1:702" x14ac:dyDescent="0.25">
      <c r="A773" s="30"/>
      <c r="B773" s="29" t="s">
        <v>69</v>
      </c>
      <c r="D773" s="32"/>
      <c r="E773" s="14"/>
      <c r="F773" s="14"/>
      <c r="G773" s="14"/>
      <c r="H773" s="31"/>
    </row>
    <row r="774" spans="1:702" x14ac:dyDescent="0.25">
      <c r="A774" s="30"/>
      <c r="B774" s="29" t="s">
        <v>531</v>
      </c>
      <c r="C774" s="28" t="s">
        <v>532</v>
      </c>
      <c r="D774" s="45">
        <v>62.57</v>
      </c>
      <c r="E774" s="26" t="s">
        <v>79</v>
      </c>
      <c r="F774" s="24">
        <v>62.57</v>
      </c>
      <c r="G774" s="24"/>
      <c r="H774" s="23">
        <f>ROUND(F774*G774,2)</f>
        <v>0</v>
      </c>
      <c r="ZY774" s="1" t="s">
        <v>20</v>
      </c>
      <c r="ZZ774" s="22" t="s">
        <v>538</v>
      </c>
    </row>
    <row r="775" spans="1:702" x14ac:dyDescent="0.25">
      <c r="A775" s="12"/>
      <c r="B775" s="11"/>
      <c r="C775" s="11"/>
      <c r="D775" s="10"/>
      <c r="E775" s="14"/>
      <c r="F775" s="14"/>
      <c r="G775" s="14"/>
      <c r="H775" s="8"/>
    </row>
    <row r="776" spans="1:702" ht="15" customHeight="1" x14ac:dyDescent="0.25">
      <c r="A776" s="21"/>
      <c r="B776" s="20" t="s">
        <v>539</v>
      </c>
      <c r="C776" s="20"/>
      <c r="D776" s="19"/>
      <c r="E776" s="14"/>
      <c r="F776" s="14"/>
      <c r="G776" s="14"/>
      <c r="H776" s="18">
        <f>SUBTOTAL(109,H766:H775)</f>
        <v>0</v>
      </c>
      <c r="I776" s="17"/>
      <c r="ZY776" s="1" t="s">
        <v>52</v>
      </c>
    </row>
    <row r="777" spans="1:702" x14ac:dyDescent="0.25">
      <c r="A777" s="16"/>
      <c r="B777" s="7"/>
      <c r="C777" s="7"/>
      <c r="D777" s="15"/>
      <c r="E777" s="14"/>
      <c r="F777" s="14"/>
      <c r="G777" s="14"/>
      <c r="H777" s="13"/>
    </row>
    <row r="778" spans="1:702" ht="15" customHeight="1" x14ac:dyDescent="0.25">
      <c r="A778" s="38"/>
      <c r="B778" s="42" t="s">
        <v>540</v>
      </c>
      <c r="C778" s="42"/>
      <c r="D778" s="41"/>
      <c r="E778" s="14"/>
      <c r="F778" s="14"/>
      <c r="G778" s="14"/>
      <c r="H778" s="31"/>
      <c r="ZY778" s="1" t="s">
        <v>5</v>
      </c>
      <c r="ZZ778" s="22"/>
    </row>
    <row r="779" spans="1:702" ht="15" customHeight="1" x14ac:dyDescent="0.25">
      <c r="A779" s="38" t="s">
        <v>541</v>
      </c>
      <c r="B779" s="40" t="s">
        <v>542</v>
      </c>
      <c r="C779" s="40"/>
      <c r="D779" s="39"/>
      <c r="E779" s="14"/>
      <c r="F779" s="14"/>
      <c r="G779" s="14"/>
      <c r="H779" s="31"/>
      <c r="ZY779" s="1" t="s">
        <v>8</v>
      </c>
      <c r="ZZ779" s="22"/>
    </row>
    <row r="780" spans="1:702" ht="15" customHeight="1" x14ac:dyDescent="0.25">
      <c r="A780" s="35"/>
      <c r="B780" s="34" t="s">
        <v>543</v>
      </c>
      <c r="C780" s="34"/>
      <c r="D780" s="33"/>
      <c r="E780" s="14"/>
      <c r="F780" s="14"/>
      <c r="G780" s="14"/>
      <c r="H780" s="31"/>
    </row>
    <row r="781" spans="1:702" x14ac:dyDescent="0.25">
      <c r="A781" s="30"/>
      <c r="B781" s="29" t="s">
        <v>16</v>
      </c>
      <c r="D781" s="32"/>
      <c r="E781" s="14"/>
      <c r="F781" s="14"/>
      <c r="G781" s="14"/>
      <c r="H781" s="31"/>
    </row>
    <row r="782" spans="1:702" x14ac:dyDescent="0.25">
      <c r="A782" s="30"/>
      <c r="B782" s="29" t="s">
        <v>17</v>
      </c>
      <c r="C782" s="28" t="s">
        <v>18</v>
      </c>
      <c r="D782" s="27">
        <v>1</v>
      </c>
      <c r="E782" s="26" t="s">
        <v>544</v>
      </c>
      <c r="F782" s="25">
        <v>1</v>
      </c>
      <c r="G782" s="24"/>
      <c r="H782" s="23">
        <f>ROUND(F782*G782,2)</f>
        <v>0</v>
      </c>
      <c r="ZY782" s="1" t="s">
        <v>20</v>
      </c>
      <c r="ZZ782" s="22" t="s">
        <v>545</v>
      </c>
    </row>
    <row r="783" spans="1:702" x14ac:dyDescent="0.25">
      <c r="A783" s="12"/>
      <c r="B783" s="11"/>
      <c r="C783" s="11"/>
      <c r="D783" s="10"/>
      <c r="E783" s="14"/>
      <c r="F783" s="14"/>
      <c r="G783" s="14"/>
      <c r="H783" s="8"/>
    </row>
    <row r="784" spans="1:702" ht="15" customHeight="1" x14ac:dyDescent="0.25">
      <c r="A784" s="21"/>
      <c r="B784" s="20" t="s">
        <v>546</v>
      </c>
      <c r="C784" s="20"/>
      <c r="D784" s="19"/>
      <c r="E784" s="14"/>
      <c r="F784" s="14"/>
      <c r="G784" s="14"/>
      <c r="H784" s="18">
        <f>SUBTOTAL(109,H780:H783)</f>
        <v>0</v>
      </c>
      <c r="I784" s="17"/>
      <c r="ZY784" s="1" t="s">
        <v>52</v>
      </c>
    </row>
    <row r="785" spans="1:702" x14ac:dyDescent="0.25">
      <c r="A785" s="16"/>
      <c r="B785" s="7"/>
      <c r="C785" s="7"/>
      <c r="D785" s="15"/>
      <c r="E785" s="14"/>
      <c r="F785" s="14"/>
      <c r="G785" s="14"/>
      <c r="H785" s="13"/>
    </row>
    <row r="786" spans="1:702" ht="15" customHeight="1" x14ac:dyDescent="0.25">
      <c r="A786" s="38" t="s">
        <v>547</v>
      </c>
      <c r="B786" s="40" t="s">
        <v>548</v>
      </c>
      <c r="C786" s="40"/>
      <c r="D786" s="39"/>
      <c r="E786" s="14"/>
      <c r="F786" s="14"/>
      <c r="G786" s="14"/>
      <c r="H786" s="31"/>
      <c r="ZY786" s="1" t="s">
        <v>8</v>
      </c>
      <c r="ZZ786" s="22"/>
    </row>
    <row r="787" spans="1:702" ht="15" customHeight="1" x14ac:dyDescent="0.25">
      <c r="A787" s="35" t="s">
        <v>549</v>
      </c>
      <c r="B787" s="34" t="s">
        <v>550</v>
      </c>
      <c r="C787" s="34"/>
      <c r="D787" s="33"/>
      <c r="E787" s="14"/>
      <c r="F787" s="14"/>
      <c r="G787" s="14"/>
      <c r="H787" s="31"/>
    </row>
    <row r="788" spans="1:702" x14ac:dyDescent="0.25">
      <c r="A788" s="30"/>
      <c r="B788" s="29" t="s">
        <v>294</v>
      </c>
      <c r="D788" s="32"/>
      <c r="E788" s="14"/>
      <c r="F788" s="14"/>
      <c r="G788" s="14"/>
      <c r="H788" s="31"/>
    </row>
    <row r="789" spans="1:702" x14ac:dyDescent="0.25">
      <c r="A789" s="30"/>
      <c r="B789" s="29" t="s">
        <v>351</v>
      </c>
      <c r="C789" s="28" t="s">
        <v>302</v>
      </c>
      <c r="D789" s="45">
        <v>90.34</v>
      </c>
      <c r="E789" s="14"/>
      <c r="F789" s="14"/>
      <c r="G789" s="14"/>
      <c r="H789" s="31"/>
    </row>
    <row r="790" spans="1:702" x14ac:dyDescent="0.25">
      <c r="A790" s="30"/>
      <c r="B790" s="29" t="s">
        <v>304</v>
      </c>
      <c r="D790" s="32"/>
      <c r="E790" s="14"/>
      <c r="F790" s="14"/>
      <c r="G790" s="14"/>
      <c r="H790" s="31"/>
    </row>
    <row r="791" spans="1:702" x14ac:dyDescent="0.25">
      <c r="A791" s="30"/>
      <c r="B791" s="29" t="s">
        <v>351</v>
      </c>
      <c r="C791" s="28" t="s">
        <v>302</v>
      </c>
      <c r="D791" s="45">
        <v>115.84</v>
      </c>
      <c r="E791" s="14"/>
      <c r="F791" s="14"/>
      <c r="G791" s="14"/>
      <c r="H791" s="31"/>
    </row>
    <row r="792" spans="1:702" x14ac:dyDescent="0.25">
      <c r="A792" s="30"/>
      <c r="C792" s="44" t="s">
        <v>105</v>
      </c>
      <c r="D792" s="43">
        <v>206.18</v>
      </c>
      <c r="E792" s="26" t="s">
        <v>79</v>
      </c>
      <c r="F792" s="24">
        <v>206.18</v>
      </c>
      <c r="G792" s="24"/>
      <c r="H792" s="23">
        <f>ROUND(F792*G792,2)</f>
        <v>0</v>
      </c>
      <c r="ZY792" s="1" t="s">
        <v>20</v>
      </c>
      <c r="ZZ792" s="22" t="s">
        <v>551</v>
      </c>
    </row>
    <row r="793" spans="1:702" ht="15" customHeight="1" x14ac:dyDescent="0.25">
      <c r="A793" s="35" t="s">
        <v>552</v>
      </c>
      <c r="B793" s="34" t="s">
        <v>553</v>
      </c>
      <c r="C793" s="34"/>
      <c r="D793" s="33"/>
      <c r="E793" s="14"/>
      <c r="F793" s="14"/>
      <c r="G793" s="14"/>
      <c r="H793" s="31"/>
    </row>
    <row r="794" spans="1:702" x14ac:dyDescent="0.25">
      <c r="A794" s="30"/>
      <c r="B794" s="29" t="s">
        <v>16</v>
      </c>
      <c r="D794" s="32"/>
      <c r="E794" s="14"/>
      <c r="F794" s="14"/>
      <c r="G794" s="14"/>
      <c r="H794" s="31"/>
    </row>
    <row r="795" spans="1:702" x14ac:dyDescent="0.25">
      <c r="A795" s="30"/>
      <c r="B795" s="29" t="s">
        <v>17</v>
      </c>
      <c r="C795" s="28" t="s">
        <v>18</v>
      </c>
      <c r="D795" s="27">
        <v>1</v>
      </c>
      <c r="E795" s="26" t="s">
        <v>544</v>
      </c>
      <c r="F795" s="25">
        <v>1</v>
      </c>
      <c r="G795" s="24"/>
      <c r="H795" s="23">
        <f>ROUND(F795*G795,2)</f>
        <v>0</v>
      </c>
      <c r="ZY795" s="1" t="s">
        <v>20</v>
      </c>
      <c r="ZZ795" s="22" t="s">
        <v>554</v>
      </c>
    </row>
    <row r="796" spans="1:702" ht="36.75" customHeight="1" x14ac:dyDescent="0.25">
      <c r="A796" s="35" t="s">
        <v>555</v>
      </c>
      <c r="B796" s="34" t="s">
        <v>556</v>
      </c>
      <c r="C796" s="34"/>
      <c r="D796" s="33"/>
      <c r="E796" s="14"/>
      <c r="F796" s="14"/>
      <c r="G796" s="14"/>
      <c r="H796" s="31"/>
    </row>
    <row r="797" spans="1:702" x14ac:dyDescent="0.25">
      <c r="A797" s="30"/>
      <c r="B797" s="29" t="s">
        <v>16</v>
      </c>
      <c r="D797" s="32"/>
      <c r="E797" s="14"/>
      <c r="F797" s="14"/>
      <c r="G797" s="14"/>
      <c r="H797" s="31"/>
    </row>
    <row r="798" spans="1:702" x14ac:dyDescent="0.25">
      <c r="A798" s="30"/>
      <c r="B798" s="29" t="s">
        <v>17</v>
      </c>
      <c r="C798" s="28" t="s">
        <v>18</v>
      </c>
      <c r="D798" s="27">
        <v>1</v>
      </c>
      <c r="E798" s="26" t="s">
        <v>544</v>
      </c>
      <c r="F798" s="25">
        <v>1</v>
      </c>
      <c r="G798" s="24"/>
      <c r="H798" s="23">
        <f>ROUND(F798*G798,2)</f>
        <v>0</v>
      </c>
      <c r="ZY798" s="1" t="s">
        <v>20</v>
      </c>
      <c r="ZZ798" s="22" t="s">
        <v>557</v>
      </c>
    </row>
    <row r="799" spans="1:702" x14ac:dyDescent="0.25">
      <c r="A799" s="12"/>
      <c r="B799" s="11"/>
      <c r="C799" s="11"/>
      <c r="D799" s="10"/>
      <c r="E799" s="14"/>
      <c r="F799" s="14"/>
      <c r="G799" s="14"/>
      <c r="H799" s="8"/>
    </row>
    <row r="800" spans="1:702" ht="15" customHeight="1" x14ac:dyDescent="0.25">
      <c r="A800" s="21"/>
      <c r="B800" s="20" t="s">
        <v>558</v>
      </c>
      <c r="C800" s="20"/>
      <c r="D800" s="19"/>
      <c r="E800" s="14"/>
      <c r="F800" s="14"/>
      <c r="G800" s="14"/>
      <c r="H800" s="18">
        <f>SUBTOTAL(109,H787:H799)</f>
        <v>0</v>
      </c>
      <c r="I800" s="17"/>
      <c r="ZY800" s="1" t="s">
        <v>52</v>
      </c>
    </row>
    <row r="801" spans="1:702" x14ac:dyDescent="0.25">
      <c r="A801" s="16"/>
      <c r="B801" s="7"/>
      <c r="C801" s="7"/>
      <c r="D801" s="15"/>
      <c r="E801" s="14"/>
      <c r="F801" s="14"/>
      <c r="G801" s="14"/>
      <c r="H801" s="13"/>
    </row>
    <row r="802" spans="1:702" ht="15" customHeight="1" x14ac:dyDescent="0.25">
      <c r="A802" s="38" t="s">
        <v>559</v>
      </c>
      <c r="B802" s="40" t="s">
        <v>560</v>
      </c>
      <c r="C802" s="40"/>
      <c r="D802" s="39"/>
      <c r="E802" s="14"/>
      <c r="F802" s="14"/>
      <c r="G802" s="14"/>
      <c r="H802" s="31"/>
      <c r="ZY802" s="1" t="s">
        <v>8</v>
      </c>
      <c r="ZZ802" s="22"/>
    </row>
    <row r="803" spans="1:702" ht="15" customHeight="1" x14ac:dyDescent="0.25">
      <c r="A803" s="35" t="s">
        <v>561</v>
      </c>
      <c r="B803" s="34" t="s">
        <v>562</v>
      </c>
      <c r="C803" s="34"/>
      <c r="D803" s="33"/>
      <c r="E803" s="14"/>
      <c r="F803" s="14"/>
      <c r="G803" s="14"/>
      <c r="H803" s="31"/>
    </row>
    <row r="804" spans="1:702" x14ac:dyDescent="0.25">
      <c r="A804" s="30"/>
      <c r="B804" s="29" t="s">
        <v>16</v>
      </c>
      <c r="D804" s="32"/>
      <c r="E804" s="14"/>
      <c r="F804" s="14"/>
      <c r="G804" s="14"/>
      <c r="H804" s="31"/>
    </row>
    <row r="805" spans="1:702" x14ac:dyDescent="0.25">
      <c r="A805" s="30"/>
      <c r="B805" s="29" t="s">
        <v>17</v>
      </c>
      <c r="C805" s="28" t="s">
        <v>18</v>
      </c>
      <c r="D805" s="27">
        <v>1</v>
      </c>
      <c r="E805" s="26" t="s">
        <v>544</v>
      </c>
      <c r="F805" s="25">
        <v>1</v>
      </c>
      <c r="G805" s="24"/>
      <c r="H805" s="23">
        <f>ROUND(F805*G805,2)</f>
        <v>0</v>
      </c>
      <c r="ZY805" s="1" t="s">
        <v>20</v>
      </c>
      <c r="ZZ805" s="22" t="s">
        <v>563</v>
      </c>
    </row>
    <row r="806" spans="1:702" ht="64.7" customHeight="1" x14ac:dyDescent="0.25">
      <c r="A806" s="35" t="s">
        <v>564</v>
      </c>
      <c r="B806" s="34" t="s">
        <v>565</v>
      </c>
      <c r="C806" s="34"/>
      <c r="D806" s="33"/>
      <c r="E806" s="14"/>
      <c r="F806" s="14"/>
      <c r="G806" s="14"/>
      <c r="H806" s="31"/>
    </row>
    <row r="807" spans="1:702" x14ac:dyDescent="0.25">
      <c r="A807" s="30"/>
      <c r="B807" s="29" t="s">
        <v>16</v>
      </c>
      <c r="D807" s="32"/>
      <c r="E807" s="14"/>
      <c r="F807" s="14"/>
      <c r="G807" s="14"/>
      <c r="H807" s="31"/>
    </row>
    <row r="808" spans="1:702" x14ac:dyDescent="0.25">
      <c r="A808" s="30"/>
      <c r="B808" s="29" t="s">
        <v>17</v>
      </c>
      <c r="C808" s="28" t="s">
        <v>18</v>
      </c>
      <c r="D808" s="27">
        <v>1</v>
      </c>
      <c r="E808" s="26" t="s">
        <v>544</v>
      </c>
      <c r="F808" s="25">
        <v>1</v>
      </c>
      <c r="G808" s="24"/>
      <c r="H808" s="23">
        <f>ROUND(F808*G808,2)</f>
        <v>0</v>
      </c>
      <c r="ZY808" s="1" t="s">
        <v>20</v>
      </c>
      <c r="ZZ808" s="22" t="s">
        <v>566</v>
      </c>
    </row>
    <row r="809" spans="1:702" ht="15" customHeight="1" x14ac:dyDescent="0.25">
      <c r="A809" s="35" t="s">
        <v>567</v>
      </c>
      <c r="B809" s="34" t="s">
        <v>568</v>
      </c>
      <c r="C809" s="34"/>
      <c r="D809" s="33"/>
      <c r="E809" s="14"/>
      <c r="F809" s="14"/>
      <c r="G809" s="14"/>
      <c r="H809" s="31"/>
    </row>
    <row r="810" spans="1:702" x14ac:dyDescent="0.25">
      <c r="A810" s="30"/>
      <c r="B810" s="29" t="s">
        <v>16</v>
      </c>
      <c r="D810" s="32"/>
      <c r="E810" s="14"/>
      <c r="F810" s="14"/>
      <c r="G810" s="14"/>
      <c r="H810" s="31"/>
    </row>
    <row r="811" spans="1:702" x14ac:dyDescent="0.25">
      <c r="A811" s="30"/>
      <c r="B811" s="29" t="s">
        <v>17</v>
      </c>
      <c r="C811" s="28" t="s">
        <v>18</v>
      </c>
      <c r="D811" s="27">
        <v>1</v>
      </c>
      <c r="E811" s="26" t="s">
        <v>544</v>
      </c>
      <c r="F811" s="25">
        <v>1</v>
      </c>
      <c r="G811" s="24"/>
      <c r="H811" s="23">
        <f>ROUND(F811*G811,2)</f>
        <v>0</v>
      </c>
      <c r="ZY811" s="1" t="s">
        <v>20</v>
      </c>
      <c r="ZZ811" s="22" t="s">
        <v>569</v>
      </c>
    </row>
    <row r="812" spans="1:702" ht="23.85" customHeight="1" x14ac:dyDescent="0.25">
      <c r="A812" s="35" t="s">
        <v>570</v>
      </c>
      <c r="B812" s="34" t="s">
        <v>571</v>
      </c>
      <c r="C812" s="34"/>
      <c r="D812" s="33"/>
      <c r="E812" s="14"/>
      <c r="F812" s="14"/>
      <c r="G812" s="14"/>
      <c r="H812" s="31"/>
    </row>
    <row r="813" spans="1:702" x14ac:dyDescent="0.25">
      <c r="A813" s="30"/>
      <c r="B813" s="29" t="s">
        <v>16</v>
      </c>
      <c r="D813" s="32"/>
      <c r="E813" s="14"/>
      <c r="F813" s="14"/>
      <c r="G813" s="14"/>
      <c r="H813" s="31"/>
    </row>
    <row r="814" spans="1:702" x14ac:dyDescent="0.25">
      <c r="A814" s="30"/>
      <c r="B814" s="29" t="s">
        <v>17</v>
      </c>
      <c r="C814" s="28" t="s">
        <v>18</v>
      </c>
      <c r="D814" s="27">
        <v>1</v>
      </c>
      <c r="E814" s="26" t="s">
        <v>544</v>
      </c>
      <c r="F814" s="25">
        <v>1</v>
      </c>
      <c r="G814" s="24"/>
      <c r="H814" s="23">
        <f>ROUND(F814*G814,2)</f>
        <v>0</v>
      </c>
      <c r="ZY814" s="1" t="s">
        <v>20</v>
      </c>
      <c r="ZZ814" s="22" t="s">
        <v>572</v>
      </c>
    </row>
    <row r="815" spans="1:702" x14ac:dyDescent="0.25">
      <c r="A815" s="12"/>
      <c r="B815" s="11"/>
      <c r="C815" s="11"/>
      <c r="D815" s="10"/>
      <c r="E815" s="14"/>
      <c r="F815" s="14"/>
      <c r="G815" s="14"/>
      <c r="H815" s="8"/>
    </row>
    <row r="816" spans="1:702" ht="15" customHeight="1" x14ac:dyDescent="0.25">
      <c r="A816" s="21"/>
      <c r="B816" s="20" t="s">
        <v>573</v>
      </c>
      <c r="C816" s="20"/>
      <c r="D816" s="19"/>
      <c r="E816" s="14"/>
      <c r="F816" s="14"/>
      <c r="G816" s="14"/>
      <c r="H816" s="18">
        <f>SUBTOTAL(109,H803:H815)</f>
        <v>0</v>
      </c>
      <c r="I816" s="17"/>
      <c r="ZY816" s="1" t="s">
        <v>52</v>
      </c>
    </row>
    <row r="817" spans="1:702" x14ac:dyDescent="0.25">
      <c r="A817" s="16"/>
      <c r="B817" s="7"/>
      <c r="C817" s="7"/>
      <c r="D817" s="15"/>
      <c r="E817" s="14"/>
      <c r="F817" s="14"/>
      <c r="G817" s="14"/>
      <c r="H817" s="13"/>
    </row>
    <row r="818" spans="1:702" ht="15" customHeight="1" x14ac:dyDescent="0.25">
      <c r="A818" s="38" t="s">
        <v>574</v>
      </c>
      <c r="B818" s="40" t="s">
        <v>575</v>
      </c>
      <c r="C818" s="40"/>
      <c r="D818" s="39"/>
      <c r="E818" s="14"/>
      <c r="F818" s="14"/>
      <c r="G818" s="14"/>
      <c r="H818" s="31"/>
      <c r="ZY818" s="1" t="s">
        <v>8</v>
      </c>
      <c r="ZZ818" s="22"/>
    </row>
    <row r="819" spans="1:702" ht="15" customHeight="1" x14ac:dyDescent="0.25">
      <c r="A819" s="38" t="s">
        <v>576</v>
      </c>
      <c r="B819" s="47" t="s">
        <v>540</v>
      </c>
      <c r="C819" s="47"/>
      <c r="D819" s="46"/>
      <c r="E819" s="14"/>
      <c r="F819" s="14"/>
      <c r="G819" s="14"/>
      <c r="H819" s="31"/>
      <c r="ZY819" s="1" t="s">
        <v>10</v>
      </c>
      <c r="ZZ819" s="22"/>
    </row>
    <row r="820" spans="1:702" ht="36.75" customHeight="1" x14ac:dyDescent="0.25">
      <c r="A820" s="35" t="s">
        <v>577</v>
      </c>
      <c r="B820" s="34" t="s">
        <v>578</v>
      </c>
      <c r="C820" s="34"/>
      <c r="D820" s="33"/>
      <c r="E820" s="14"/>
      <c r="F820" s="14"/>
      <c r="G820" s="14"/>
      <c r="H820" s="31"/>
    </row>
    <row r="821" spans="1:702" x14ac:dyDescent="0.25">
      <c r="A821" s="30"/>
      <c r="B821" s="29" t="s">
        <v>294</v>
      </c>
      <c r="D821" s="32"/>
      <c r="E821" s="14"/>
      <c r="F821" s="14"/>
      <c r="G821" s="14"/>
      <c r="H821" s="31"/>
    </row>
    <row r="822" spans="1:702" x14ac:dyDescent="0.25">
      <c r="A822" s="30"/>
      <c r="B822" s="29" t="s">
        <v>351</v>
      </c>
      <c r="C822" s="28" t="s">
        <v>302</v>
      </c>
      <c r="D822" s="45">
        <v>74.42</v>
      </c>
      <c r="E822" s="14"/>
      <c r="F822" s="14"/>
      <c r="G822" s="14"/>
      <c r="H822" s="31"/>
    </row>
    <row r="823" spans="1:702" ht="25.5" x14ac:dyDescent="0.25">
      <c r="A823" s="30"/>
      <c r="B823" s="29" t="s">
        <v>579</v>
      </c>
      <c r="C823" s="28" t="s">
        <v>580</v>
      </c>
      <c r="D823" s="45">
        <v>1.38</v>
      </c>
      <c r="E823" s="14"/>
      <c r="F823" s="14"/>
      <c r="G823" s="14"/>
      <c r="H823" s="31"/>
    </row>
    <row r="824" spans="1:702" x14ac:dyDescent="0.25">
      <c r="A824" s="30"/>
      <c r="B824" s="29" t="s">
        <v>304</v>
      </c>
      <c r="D824" s="32"/>
      <c r="E824" s="14"/>
      <c r="F824" s="14"/>
      <c r="G824" s="14"/>
      <c r="H824" s="31"/>
    </row>
    <row r="825" spans="1:702" x14ac:dyDescent="0.25">
      <c r="A825" s="30"/>
      <c r="B825" s="29" t="s">
        <v>351</v>
      </c>
      <c r="C825" s="28" t="s">
        <v>302</v>
      </c>
      <c r="D825" s="45">
        <v>108.94</v>
      </c>
      <c r="E825" s="14"/>
      <c r="F825" s="14"/>
      <c r="G825" s="14"/>
      <c r="H825" s="31"/>
    </row>
    <row r="826" spans="1:702" x14ac:dyDescent="0.25">
      <c r="A826" s="30"/>
      <c r="C826" s="44" t="s">
        <v>105</v>
      </c>
      <c r="D826" s="43">
        <v>184.74</v>
      </c>
      <c r="E826" s="26" t="s">
        <v>79</v>
      </c>
      <c r="F826" s="24">
        <v>184.74</v>
      </c>
      <c r="G826" s="24"/>
      <c r="H826" s="23">
        <f>ROUND(F826*G826,2)</f>
        <v>0</v>
      </c>
      <c r="ZY826" s="1" t="s">
        <v>20</v>
      </c>
      <c r="ZZ826" s="22" t="s">
        <v>581</v>
      </c>
    </row>
    <row r="827" spans="1:702" ht="36.75" customHeight="1" x14ac:dyDescent="0.25">
      <c r="A827" s="35" t="s">
        <v>582</v>
      </c>
      <c r="B827" s="34" t="s">
        <v>583</v>
      </c>
      <c r="C827" s="34"/>
      <c r="D827" s="33"/>
      <c r="E827" s="14"/>
      <c r="F827" s="14"/>
      <c r="G827" s="14"/>
      <c r="H827" s="31"/>
    </row>
    <row r="828" spans="1:702" x14ac:dyDescent="0.25">
      <c r="A828" s="30"/>
      <c r="B828" s="29" t="s">
        <v>294</v>
      </c>
      <c r="D828" s="32"/>
      <c r="E828" s="14"/>
      <c r="F828" s="14"/>
      <c r="G828" s="14"/>
      <c r="H828" s="31"/>
    </row>
    <row r="829" spans="1:702" ht="25.5" x14ac:dyDescent="0.25">
      <c r="A829" s="30"/>
      <c r="B829" s="29" t="s">
        <v>579</v>
      </c>
      <c r="C829" s="28" t="s">
        <v>580</v>
      </c>
      <c r="D829" s="45">
        <v>3.81</v>
      </c>
      <c r="E829" s="26" t="s">
        <v>43</v>
      </c>
      <c r="F829" s="24">
        <v>3.81</v>
      </c>
      <c r="G829" s="24"/>
      <c r="H829" s="23">
        <f>ROUND(F829*G829,2)</f>
        <v>0</v>
      </c>
      <c r="ZY829" s="1" t="s">
        <v>20</v>
      </c>
      <c r="ZZ829" s="22" t="s">
        <v>584</v>
      </c>
    </row>
    <row r="830" spans="1:702" ht="50.45" customHeight="1" x14ac:dyDescent="0.25">
      <c r="A830" s="35" t="s">
        <v>585</v>
      </c>
      <c r="B830" s="34" t="s">
        <v>586</v>
      </c>
      <c r="C830" s="34"/>
      <c r="D830" s="33"/>
      <c r="E830" s="14"/>
      <c r="F830" s="14"/>
      <c r="G830" s="14"/>
      <c r="H830" s="31"/>
    </row>
    <row r="831" spans="1:702" x14ac:dyDescent="0.25">
      <c r="A831" s="30"/>
      <c r="B831" s="29" t="s">
        <v>294</v>
      </c>
      <c r="D831" s="32"/>
      <c r="E831" s="14"/>
      <c r="F831" s="14"/>
      <c r="G831" s="14"/>
      <c r="H831" s="31"/>
    </row>
    <row r="832" spans="1:702" x14ac:dyDescent="0.25">
      <c r="A832" s="30"/>
      <c r="B832" s="29" t="s">
        <v>351</v>
      </c>
      <c r="C832" s="28" t="s">
        <v>302</v>
      </c>
      <c r="D832" s="27">
        <v>13</v>
      </c>
      <c r="E832" s="26" t="s">
        <v>0</v>
      </c>
      <c r="F832" s="25">
        <v>13</v>
      </c>
      <c r="G832" s="24"/>
      <c r="H832" s="23">
        <f>ROUND(F832*G832,2)</f>
        <v>0</v>
      </c>
      <c r="ZY832" s="1" t="s">
        <v>20</v>
      </c>
      <c r="ZZ832" s="22" t="s">
        <v>587</v>
      </c>
    </row>
    <row r="833" spans="1:702" ht="50.45" customHeight="1" x14ac:dyDescent="0.25">
      <c r="A833" s="35" t="s">
        <v>588</v>
      </c>
      <c r="B833" s="34" t="s">
        <v>589</v>
      </c>
      <c r="C833" s="34"/>
      <c r="D833" s="33"/>
      <c r="E833" s="14"/>
      <c r="F833" s="14"/>
      <c r="G833" s="14"/>
      <c r="H833" s="31"/>
    </row>
    <row r="834" spans="1:702" x14ac:dyDescent="0.25">
      <c r="A834" s="30"/>
      <c r="B834" s="29" t="s">
        <v>304</v>
      </c>
      <c r="D834" s="32"/>
      <c r="E834" s="14"/>
      <c r="F834" s="14"/>
      <c r="G834" s="14"/>
      <c r="H834" s="31"/>
    </row>
    <row r="835" spans="1:702" x14ac:dyDescent="0.25">
      <c r="A835" s="30"/>
      <c r="B835" s="29" t="s">
        <v>351</v>
      </c>
      <c r="C835" s="28" t="s">
        <v>302</v>
      </c>
      <c r="D835" s="27">
        <v>3</v>
      </c>
      <c r="E835" s="26" t="s">
        <v>0</v>
      </c>
      <c r="F835" s="25">
        <v>3</v>
      </c>
      <c r="G835" s="24"/>
      <c r="H835" s="23">
        <f>ROUND(F835*G835,2)</f>
        <v>0</v>
      </c>
      <c r="ZY835" s="1" t="s">
        <v>20</v>
      </c>
      <c r="ZZ835" s="22" t="s">
        <v>590</v>
      </c>
    </row>
    <row r="836" spans="1:702" ht="50.45" customHeight="1" x14ac:dyDescent="0.25">
      <c r="A836" s="35" t="s">
        <v>591</v>
      </c>
      <c r="B836" s="34" t="s">
        <v>592</v>
      </c>
      <c r="C836" s="34"/>
      <c r="D836" s="33"/>
      <c r="E836" s="14"/>
      <c r="F836" s="14"/>
      <c r="G836" s="14"/>
      <c r="H836" s="31"/>
    </row>
    <row r="837" spans="1:702" x14ac:dyDescent="0.25">
      <c r="A837" s="30"/>
      <c r="B837" s="29" t="s">
        <v>304</v>
      </c>
      <c r="D837" s="32"/>
      <c r="E837" s="14"/>
      <c r="F837" s="14"/>
      <c r="G837" s="14"/>
      <c r="H837" s="31"/>
    </row>
    <row r="838" spans="1:702" x14ac:dyDescent="0.25">
      <c r="A838" s="30"/>
      <c r="B838" s="29" t="s">
        <v>351</v>
      </c>
      <c r="C838" s="28" t="s">
        <v>302</v>
      </c>
      <c r="D838" s="27">
        <v>4</v>
      </c>
      <c r="E838" s="26" t="s">
        <v>0</v>
      </c>
      <c r="F838" s="25">
        <v>4</v>
      </c>
      <c r="G838" s="24"/>
      <c r="H838" s="23">
        <f>ROUND(F838*G838,2)</f>
        <v>0</v>
      </c>
      <c r="ZY838" s="1" t="s">
        <v>20</v>
      </c>
      <c r="ZZ838" s="22" t="s">
        <v>593</v>
      </c>
    </row>
    <row r="839" spans="1:702" ht="64.7" customHeight="1" x14ac:dyDescent="0.25">
      <c r="A839" s="35" t="s">
        <v>594</v>
      </c>
      <c r="B839" s="34" t="s">
        <v>699</v>
      </c>
      <c r="C839" s="34"/>
      <c r="D839" s="33"/>
      <c r="E839" s="14"/>
      <c r="F839" s="14"/>
      <c r="G839" s="14"/>
      <c r="H839" s="31"/>
    </row>
    <row r="840" spans="1:702" x14ac:dyDescent="0.25">
      <c r="A840" s="30"/>
      <c r="B840" s="29" t="s">
        <v>294</v>
      </c>
      <c r="D840" s="32"/>
      <c r="E840" s="14"/>
      <c r="F840" s="14"/>
      <c r="G840" s="14"/>
      <c r="H840" s="31"/>
    </row>
    <row r="841" spans="1:702" x14ac:dyDescent="0.25">
      <c r="A841" s="30"/>
      <c r="B841" s="29" t="s">
        <v>17</v>
      </c>
      <c r="C841" s="28" t="s">
        <v>595</v>
      </c>
      <c r="D841" s="27">
        <v>1</v>
      </c>
      <c r="E841" s="26" t="s">
        <v>0</v>
      </c>
      <c r="F841" s="25">
        <v>1</v>
      </c>
      <c r="G841" s="24"/>
      <c r="H841" s="23">
        <f>ROUND(F841*G841,2)</f>
        <v>0</v>
      </c>
      <c r="ZY841" s="1" t="s">
        <v>20</v>
      </c>
      <c r="ZZ841" s="22" t="s">
        <v>596</v>
      </c>
    </row>
    <row r="842" spans="1:702" ht="36.75" customHeight="1" x14ac:dyDescent="0.25">
      <c r="A842" s="35" t="s">
        <v>597</v>
      </c>
      <c r="B842" s="34" t="s">
        <v>598</v>
      </c>
      <c r="C842" s="34"/>
      <c r="D842" s="33"/>
      <c r="E842" s="14"/>
      <c r="F842" s="14"/>
      <c r="G842" s="14"/>
      <c r="H842" s="31"/>
    </row>
    <row r="843" spans="1:702" x14ac:dyDescent="0.25">
      <c r="A843" s="30"/>
      <c r="B843" s="29" t="s">
        <v>294</v>
      </c>
      <c r="D843" s="32"/>
      <c r="E843" s="14"/>
      <c r="F843" s="14"/>
      <c r="G843" s="14"/>
      <c r="H843" s="31"/>
    </row>
    <row r="844" spans="1:702" x14ac:dyDescent="0.25">
      <c r="A844" s="30"/>
      <c r="B844" s="29" t="s">
        <v>599</v>
      </c>
      <c r="C844" s="28" t="s">
        <v>600</v>
      </c>
      <c r="D844" s="45">
        <v>7.6</v>
      </c>
      <c r="E844" s="14"/>
      <c r="F844" s="14"/>
      <c r="G844" s="14"/>
      <c r="H844" s="31"/>
    </row>
    <row r="845" spans="1:702" x14ac:dyDescent="0.25">
      <c r="A845" s="30"/>
      <c r="B845" s="29" t="s">
        <v>304</v>
      </c>
      <c r="D845" s="32"/>
      <c r="E845" s="14"/>
      <c r="F845" s="14"/>
      <c r="G845" s="14"/>
      <c r="H845" s="31"/>
    </row>
    <row r="846" spans="1:702" x14ac:dyDescent="0.25">
      <c r="A846" s="30"/>
      <c r="B846" s="29" t="s">
        <v>599</v>
      </c>
      <c r="C846" s="28" t="s">
        <v>600</v>
      </c>
      <c r="D846" s="45">
        <v>7.2</v>
      </c>
      <c r="E846" s="14"/>
      <c r="F846" s="14"/>
      <c r="G846" s="14"/>
      <c r="H846" s="31"/>
    </row>
    <row r="847" spans="1:702" x14ac:dyDescent="0.25">
      <c r="A847" s="30"/>
      <c r="C847" s="44" t="s">
        <v>105</v>
      </c>
      <c r="D847" s="43">
        <v>14.8</v>
      </c>
      <c r="E847" s="26" t="s">
        <v>43</v>
      </c>
      <c r="F847" s="24">
        <v>14.8</v>
      </c>
      <c r="G847" s="24"/>
      <c r="H847" s="23">
        <f>ROUND(F847*G847,2)</f>
        <v>0</v>
      </c>
      <c r="ZY847" s="1" t="s">
        <v>20</v>
      </c>
      <c r="ZZ847" s="22" t="s">
        <v>601</v>
      </c>
    </row>
    <row r="848" spans="1:702" ht="15" customHeight="1" x14ac:dyDescent="0.25">
      <c r="A848" s="38" t="s">
        <v>602</v>
      </c>
      <c r="B848" s="37" t="s">
        <v>356</v>
      </c>
      <c r="C848" s="37"/>
      <c r="D848" s="36"/>
      <c r="E848" s="14"/>
      <c r="F848" s="14"/>
      <c r="G848" s="14"/>
      <c r="H848" s="31"/>
      <c r="ZY848" s="1" t="s">
        <v>13</v>
      </c>
      <c r="ZZ848" s="22"/>
    </row>
    <row r="849" spans="1:702" ht="15" customHeight="1" x14ac:dyDescent="0.25">
      <c r="A849" s="35"/>
      <c r="B849" s="34" t="s">
        <v>149</v>
      </c>
      <c r="C849" s="34"/>
      <c r="D849" s="33"/>
      <c r="E849" s="14"/>
      <c r="F849" s="14"/>
      <c r="G849" s="14"/>
      <c r="H849" s="31"/>
    </row>
    <row r="850" spans="1:702" x14ac:dyDescent="0.25">
      <c r="A850" s="30"/>
      <c r="B850" s="29" t="s">
        <v>304</v>
      </c>
      <c r="D850" s="32"/>
      <c r="E850" s="14"/>
      <c r="F850" s="14"/>
      <c r="G850" s="14"/>
      <c r="H850" s="31"/>
    </row>
    <row r="851" spans="1:702" x14ac:dyDescent="0.25">
      <c r="A851" s="30"/>
      <c r="B851" s="29" t="s">
        <v>603</v>
      </c>
      <c r="C851" s="28" t="s">
        <v>604</v>
      </c>
      <c r="D851" s="52">
        <v>3.472</v>
      </c>
      <c r="E851" s="26" t="s">
        <v>72</v>
      </c>
      <c r="F851" s="51">
        <v>3.472</v>
      </c>
      <c r="G851" s="24"/>
      <c r="H851" s="23">
        <f>ROUND(F851*G851,2)</f>
        <v>0</v>
      </c>
      <c r="ZY851" s="1" t="s">
        <v>20</v>
      </c>
      <c r="ZZ851" s="22" t="s">
        <v>605</v>
      </c>
    </row>
    <row r="852" spans="1:702" ht="15" customHeight="1" x14ac:dyDescent="0.25">
      <c r="A852" s="35"/>
      <c r="B852" s="34" t="s">
        <v>141</v>
      </c>
      <c r="C852" s="34"/>
      <c r="D852" s="33"/>
      <c r="E852" s="14"/>
      <c r="F852" s="14"/>
      <c r="G852" s="14"/>
      <c r="H852" s="31"/>
    </row>
    <row r="853" spans="1:702" x14ac:dyDescent="0.25">
      <c r="A853" s="30"/>
      <c r="B853" s="29" t="s">
        <v>304</v>
      </c>
      <c r="D853" s="32"/>
      <c r="E853" s="14"/>
      <c r="F853" s="14"/>
      <c r="G853" s="14"/>
      <c r="H853" s="31"/>
    </row>
    <row r="854" spans="1:702" x14ac:dyDescent="0.25">
      <c r="A854" s="30"/>
      <c r="B854" s="29" t="s">
        <v>603</v>
      </c>
      <c r="C854" s="28" t="s">
        <v>604</v>
      </c>
      <c r="D854" s="52">
        <v>335.46</v>
      </c>
      <c r="E854" s="26" t="s">
        <v>142</v>
      </c>
      <c r="F854" s="51">
        <v>335.46</v>
      </c>
      <c r="G854" s="24"/>
      <c r="H854" s="23">
        <f>ROUND(F854*G854,2)</f>
        <v>0</v>
      </c>
      <c r="ZY854" s="1" t="s">
        <v>20</v>
      </c>
      <c r="ZZ854" s="22" t="s">
        <v>606</v>
      </c>
    </row>
    <row r="855" spans="1:702" ht="36.75" customHeight="1" x14ac:dyDescent="0.25">
      <c r="A855" s="35"/>
      <c r="B855" s="34" t="s">
        <v>376</v>
      </c>
      <c r="C855" s="34"/>
      <c r="D855" s="33"/>
      <c r="E855" s="14"/>
      <c r="F855" s="14"/>
      <c r="G855" s="14"/>
      <c r="H855" s="31"/>
    </row>
    <row r="856" spans="1:702" x14ac:dyDescent="0.25">
      <c r="A856" s="30"/>
      <c r="B856" s="29" t="s">
        <v>304</v>
      </c>
      <c r="D856" s="32"/>
      <c r="E856" s="14"/>
      <c r="F856" s="14"/>
      <c r="G856" s="14"/>
      <c r="H856" s="31"/>
    </row>
    <row r="857" spans="1:702" x14ac:dyDescent="0.25">
      <c r="A857" s="30"/>
      <c r="B857" s="29" t="s">
        <v>603</v>
      </c>
      <c r="C857" s="28" t="s">
        <v>604</v>
      </c>
      <c r="D857" s="45">
        <v>33.549999999999997</v>
      </c>
      <c r="E857" s="26" t="s">
        <v>43</v>
      </c>
      <c r="F857" s="24">
        <v>33.549999999999997</v>
      </c>
      <c r="G857" s="24"/>
      <c r="H857" s="23">
        <f>ROUND(F857*G857,2)</f>
        <v>0</v>
      </c>
      <c r="ZY857" s="1" t="s">
        <v>20</v>
      </c>
      <c r="ZZ857" s="22" t="s">
        <v>607</v>
      </c>
    </row>
    <row r="858" spans="1:702" ht="15" customHeight="1" x14ac:dyDescent="0.25">
      <c r="A858" s="35"/>
      <c r="B858" s="34" t="s">
        <v>314</v>
      </c>
      <c r="C858" s="34"/>
      <c r="D858" s="33"/>
      <c r="E858" s="14"/>
      <c r="F858" s="14"/>
      <c r="G858" s="14"/>
      <c r="H858" s="31"/>
    </row>
    <row r="859" spans="1:702" x14ac:dyDescent="0.25">
      <c r="A859" s="30"/>
      <c r="B859" s="29" t="s">
        <v>304</v>
      </c>
      <c r="D859" s="32"/>
      <c r="E859" s="14"/>
      <c r="F859" s="14"/>
      <c r="G859" s="14"/>
      <c r="H859" s="31"/>
    </row>
    <row r="860" spans="1:702" x14ac:dyDescent="0.25">
      <c r="A860" s="30"/>
      <c r="B860" s="29" t="s">
        <v>603</v>
      </c>
      <c r="C860" s="28" t="s">
        <v>604</v>
      </c>
      <c r="D860" s="45">
        <v>22.14</v>
      </c>
      <c r="E860" s="26" t="s">
        <v>79</v>
      </c>
      <c r="F860" s="24">
        <v>22.14</v>
      </c>
      <c r="G860" s="24"/>
      <c r="H860" s="23">
        <f>ROUND(F860*G860,2)</f>
        <v>0</v>
      </c>
      <c r="ZY860" s="1" t="s">
        <v>20</v>
      </c>
      <c r="ZZ860" s="22" t="s">
        <v>608</v>
      </c>
    </row>
    <row r="861" spans="1:702" ht="15" customHeight="1" x14ac:dyDescent="0.25">
      <c r="A861" s="35"/>
      <c r="B861" s="34" t="s">
        <v>609</v>
      </c>
      <c r="C861" s="34"/>
      <c r="D861" s="33"/>
      <c r="E861" s="14"/>
      <c r="F861" s="14"/>
      <c r="G861" s="14"/>
      <c r="H861" s="31"/>
    </row>
    <row r="862" spans="1:702" x14ac:dyDescent="0.25">
      <c r="A862" s="30"/>
      <c r="B862" s="29" t="s">
        <v>304</v>
      </c>
      <c r="D862" s="32"/>
      <c r="E862" s="14"/>
      <c r="F862" s="14"/>
      <c r="G862" s="14"/>
      <c r="H862" s="31"/>
    </row>
    <row r="863" spans="1:702" x14ac:dyDescent="0.25">
      <c r="A863" s="30"/>
      <c r="B863" s="29" t="s">
        <v>603</v>
      </c>
      <c r="C863" s="28" t="s">
        <v>604</v>
      </c>
      <c r="D863" s="45">
        <v>33.549999999999997</v>
      </c>
      <c r="E863" s="26" t="s">
        <v>43</v>
      </c>
      <c r="F863" s="24">
        <v>33.549999999999997</v>
      </c>
      <c r="G863" s="24"/>
      <c r="H863" s="23">
        <f>ROUND(F863*G863,2)</f>
        <v>0</v>
      </c>
      <c r="ZY863" s="1" t="s">
        <v>20</v>
      </c>
      <c r="ZZ863" s="22" t="s">
        <v>610</v>
      </c>
    </row>
    <row r="864" spans="1:702" x14ac:dyDescent="0.25">
      <c r="A864" s="12"/>
      <c r="B864" s="11"/>
      <c r="C864" s="11"/>
      <c r="D864" s="10"/>
      <c r="E864" s="14"/>
      <c r="F864" s="14"/>
      <c r="G864" s="14"/>
      <c r="H864" s="8"/>
    </row>
    <row r="865" spans="1:702" ht="15" customHeight="1" x14ac:dyDescent="0.25">
      <c r="A865" s="21"/>
      <c r="B865" s="20" t="s">
        <v>611</v>
      </c>
      <c r="C865" s="20"/>
      <c r="D865" s="19"/>
      <c r="E865" s="14"/>
      <c r="F865" s="14"/>
      <c r="G865" s="14"/>
      <c r="H865" s="18">
        <f>SUBTOTAL(109,H819:H864)</f>
        <v>0</v>
      </c>
      <c r="I865" s="17"/>
      <c r="ZY865" s="1" t="s">
        <v>52</v>
      </c>
    </row>
    <row r="866" spans="1:702" x14ac:dyDescent="0.25">
      <c r="A866" s="16"/>
      <c r="B866" s="7"/>
      <c r="C866" s="7"/>
      <c r="D866" s="15"/>
      <c r="E866" s="14"/>
      <c r="F866" s="14"/>
      <c r="G866" s="14"/>
      <c r="H866" s="13"/>
    </row>
    <row r="867" spans="1:702" ht="15" customHeight="1" x14ac:dyDescent="0.25">
      <c r="A867" s="38" t="s">
        <v>612</v>
      </c>
      <c r="B867" s="40" t="s">
        <v>613</v>
      </c>
      <c r="C867" s="40"/>
      <c r="D867" s="39"/>
      <c r="E867" s="14"/>
      <c r="F867" s="14"/>
      <c r="G867" s="14"/>
      <c r="H867" s="31"/>
      <c r="ZY867" s="1" t="s">
        <v>8</v>
      </c>
      <c r="ZZ867" s="22"/>
    </row>
    <row r="868" spans="1:702" x14ac:dyDescent="0.25">
      <c r="A868" s="38" t="s">
        <v>614</v>
      </c>
      <c r="D868" s="32"/>
      <c r="E868" s="14"/>
      <c r="F868" s="14"/>
      <c r="G868" s="14"/>
      <c r="H868" s="31"/>
      <c r="ZY868" s="1" t="s">
        <v>10</v>
      </c>
      <c r="ZZ868" s="22"/>
    </row>
    <row r="869" spans="1:702" x14ac:dyDescent="0.25">
      <c r="A869" s="38" t="s">
        <v>615</v>
      </c>
      <c r="D869" s="32"/>
      <c r="E869" s="14"/>
      <c r="F869" s="14"/>
      <c r="G869" s="14"/>
      <c r="H869" s="31"/>
      <c r="ZY869" s="1" t="s">
        <v>13</v>
      </c>
      <c r="ZZ869" s="22"/>
    </row>
    <row r="870" spans="1:702" ht="23.85" customHeight="1" x14ac:dyDescent="0.25">
      <c r="A870" s="35" t="s">
        <v>616</v>
      </c>
      <c r="B870" s="34" t="s">
        <v>617</v>
      </c>
      <c r="C870" s="34"/>
      <c r="D870" s="33"/>
      <c r="E870" s="26" t="s">
        <v>19</v>
      </c>
      <c r="F870" s="25">
        <v>1</v>
      </c>
      <c r="G870" s="24"/>
      <c r="H870" s="23">
        <f>ROUND(F870*G870,2)</f>
        <v>0</v>
      </c>
      <c r="ZY870" s="1" t="s">
        <v>20</v>
      </c>
      <c r="ZZ870" s="22" t="s">
        <v>618</v>
      </c>
    </row>
    <row r="871" spans="1:702" x14ac:dyDescent="0.25">
      <c r="A871" s="12"/>
      <c r="B871" s="11"/>
      <c r="C871" s="11"/>
      <c r="D871" s="10"/>
      <c r="E871" s="14"/>
      <c r="F871" s="14"/>
      <c r="G871" s="14"/>
      <c r="H871" s="8"/>
    </row>
    <row r="872" spans="1:702" ht="15" customHeight="1" x14ac:dyDescent="0.25">
      <c r="A872" s="21"/>
      <c r="B872" s="20" t="s">
        <v>619</v>
      </c>
      <c r="C872" s="20"/>
      <c r="D872" s="19"/>
      <c r="E872" s="14"/>
      <c r="F872" s="14"/>
      <c r="G872" s="14"/>
      <c r="H872" s="18">
        <f>SUBTOTAL(109,H868:H871)</f>
        <v>0</v>
      </c>
      <c r="I872" s="17"/>
      <c r="ZY872" s="1" t="s">
        <v>52</v>
      </c>
    </row>
    <row r="873" spans="1:702" x14ac:dyDescent="0.25">
      <c r="A873" s="16"/>
      <c r="B873" s="7"/>
      <c r="C873" s="7"/>
      <c r="D873" s="15"/>
      <c r="E873" s="14"/>
      <c r="F873" s="14"/>
      <c r="G873" s="14"/>
      <c r="H873" s="13"/>
    </row>
    <row r="874" spans="1:702" ht="15" customHeight="1" x14ac:dyDescent="0.25">
      <c r="A874" s="38"/>
      <c r="B874" s="42" t="s">
        <v>620</v>
      </c>
      <c r="C874" s="42"/>
      <c r="D874" s="41"/>
      <c r="E874" s="14"/>
      <c r="F874" s="14"/>
      <c r="G874" s="14"/>
      <c r="H874" s="31"/>
      <c r="ZY874" s="1" t="s">
        <v>5</v>
      </c>
      <c r="ZZ874" s="22" t="s">
        <v>621</v>
      </c>
    </row>
    <row r="875" spans="1:702" ht="15" customHeight="1" x14ac:dyDescent="0.25">
      <c r="A875" s="38" t="s">
        <v>622</v>
      </c>
      <c r="B875" s="40" t="s">
        <v>623</v>
      </c>
      <c r="C875" s="40"/>
      <c r="D875" s="39"/>
      <c r="E875" s="14"/>
      <c r="F875" s="14"/>
      <c r="G875" s="14"/>
      <c r="H875" s="31"/>
      <c r="ZY875" s="1" t="s">
        <v>8</v>
      </c>
      <c r="ZZ875" s="22"/>
    </row>
    <row r="876" spans="1:702" ht="15" customHeight="1" x14ac:dyDescent="0.25">
      <c r="A876" s="38" t="s">
        <v>624</v>
      </c>
      <c r="B876" s="47" t="s">
        <v>625</v>
      </c>
      <c r="C876" s="47"/>
      <c r="D876" s="46"/>
      <c r="E876" s="14"/>
      <c r="F876" s="14"/>
      <c r="G876" s="14"/>
      <c r="H876" s="31"/>
      <c r="ZY876" s="1" t="s">
        <v>10</v>
      </c>
      <c r="ZZ876" s="22"/>
    </row>
    <row r="877" spans="1:702" ht="23.85" customHeight="1" x14ac:dyDescent="0.25">
      <c r="A877" s="35" t="s">
        <v>626</v>
      </c>
      <c r="B877" s="34" t="s">
        <v>627</v>
      </c>
      <c r="C877" s="34"/>
      <c r="D877" s="33"/>
      <c r="E877" s="14"/>
      <c r="F877" s="14"/>
      <c r="G877" s="14"/>
      <c r="H877" s="31"/>
    </row>
    <row r="878" spans="1:702" x14ac:dyDescent="0.25">
      <c r="A878" s="30"/>
      <c r="B878" s="29" t="s">
        <v>16</v>
      </c>
      <c r="D878" s="32"/>
      <c r="E878" s="14"/>
      <c r="F878" s="14"/>
      <c r="G878" s="14"/>
      <c r="H878" s="31"/>
    </row>
    <row r="879" spans="1:702" x14ac:dyDescent="0.25">
      <c r="A879" s="30"/>
      <c r="B879" s="29" t="s">
        <v>17</v>
      </c>
      <c r="C879" s="28" t="s">
        <v>18</v>
      </c>
      <c r="D879" s="27">
        <v>1</v>
      </c>
      <c r="E879" s="26" t="s">
        <v>544</v>
      </c>
      <c r="F879" s="25">
        <v>1</v>
      </c>
      <c r="G879" s="24"/>
      <c r="H879" s="23">
        <f>ROUND(F879*G879,2)</f>
        <v>0</v>
      </c>
      <c r="ZY879" s="1" t="s">
        <v>20</v>
      </c>
      <c r="ZZ879" s="22" t="s">
        <v>628</v>
      </c>
    </row>
    <row r="880" spans="1:702" ht="15" customHeight="1" x14ac:dyDescent="0.25">
      <c r="A880" s="38" t="s">
        <v>629</v>
      </c>
      <c r="B880" s="47" t="s">
        <v>630</v>
      </c>
      <c r="C880" s="47"/>
      <c r="D880" s="46"/>
      <c r="E880" s="14"/>
      <c r="F880" s="14"/>
      <c r="G880" s="14"/>
      <c r="H880" s="31"/>
      <c r="ZY880" s="1" t="s">
        <v>10</v>
      </c>
      <c r="ZZ880" s="22"/>
    </row>
    <row r="881" spans="1:702" ht="15" customHeight="1" x14ac:dyDescent="0.25">
      <c r="A881" s="35" t="s">
        <v>631</v>
      </c>
      <c r="B881" s="34" t="s">
        <v>632</v>
      </c>
      <c r="C881" s="34"/>
      <c r="D881" s="33"/>
      <c r="E881" s="14"/>
      <c r="F881" s="14"/>
      <c r="G881" s="14"/>
      <c r="H881" s="31"/>
    </row>
    <row r="882" spans="1:702" x14ac:dyDescent="0.25">
      <c r="A882" s="30"/>
      <c r="B882" s="29" t="s">
        <v>16</v>
      </c>
      <c r="D882" s="32"/>
      <c r="E882" s="14"/>
      <c r="F882" s="14"/>
      <c r="G882" s="14"/>
      <c r="H882" s="31"/>
    </row>
    <row r="883" spans="1:702" x14ac:dyDescent="0.25">
      <c r="A883" s="30"/>
      <c r="B883" s="29" t="s">
        <v>17</v>
      </c>
      <c r="C883" s="28" t="s">
        <v>18</v>
      </c>
      <c r="D883" s="27">
        <v>1</v>
      </c>
      <c r="E883" s="26" t="s">
        <v>544</v>
      </c>
      <c r="F883" s="25">
        <v>1</v>
      </c>
      <c r="G883" s="24"/>
      <c r="H883" s="23">
        <f>ROUND(F883*G883,2)</f>
        <v>0</v>
      </c>
      <c r="ZY883" s="1" t="s">
        <v>20</v>
      </c>
      <c r="ZZ883" s="22" t="s">
        <v>633</v>
      </c>
    </row>
    <row r="884" spans="1:702" x14ac:dyDescent="0.25">
      <c r="A884" s="12"/>
      <c r="B884" s="11"/>
      <c r="C884" s="11"/>
      <c r="D884" s="10"/>
      <c r="E884" s="14"/>
      <c r="F884" s="14"/>
      <c r="G884" s="14"/>
      <c r="H884" s="8"/>
    </row>
    <row r="885" spans="1:702" ht="15" customHeight="1" x14ac:dyDescent="0.25">
      <c r="A885" s="21"/>
      <c r="B885" s="20" t="s">
        <v>634</v>
      </c>
      <c r="C885" s="20"/>
      <c r="D885" s="19"/>
      <c r="E885" s="14"/>
      <c r="F885" s="14"/>
      <c r="G885" s="14"/>
      <c r="H885" s="18">
        <f>SUBTOTAL(109,H876:H884)</f>
        <v>0</v>
      </c>
      <c r="I885" s="17"/>
      <c r="ZY885" s="1" t="s">
        <v>52</v>
      </c>
    </row>
    <row r="886" spans="1:702" x14ac:dyDescent="0.25">
      <c r="A886" s="16"/>
      <c r="B886" s="7"/>
      <c r="C886" s="7"/>
      <c r="D886" s="15"/>
      <c r="E886" s="14"/>
      <c r="F886" s="14"/>
      <c r="G886" s="14"/>
      <c r="H886" s="13"/>
    </row>
    <row r="887" spans="1:702" ht="25.5" customHeight="1" x14ac:dyDescent="0.25">
      <c r="A887" s="38" t="s">
        <v>635</v>
      </c>
      <c r="B887" s="40" t="s">
        <v>636</v>
      </c>
      <c r="C887" s="40"/>
      <c r="D887" s="39"/>
      <c r="E887" s="14"/>
      <c r="F887" s="14"/>
      <c r="G887" s="14"/>
      <c r="H887" s="31"/>
      <c r="ZY887" s="1" t="s">
        <v>8</v>
      </c>
      <c r="ZZ887" s="22"/>
    </row>
    <row r="888" spans="1:702" ht="15" customHeight="1" x14ac:dyDescent="0.25">
      <c r="A888" s="38" t="s">
        <v>637</v>
      </c>
      <c r="B888" s="47" t="s">
        <v>638</v>
      </c>
      <c r="C888" s="47"/>
      <c r="D888" s="46"/>
      <c r="E888" s="14"/>
      <c r="F888" s="14"/>
      <c r="G888" s="14"/>
      <c r="H888" s="31"/>
      <c r="ZY888" s="1" t="s">
        <v>10</v>
      </c>
      <c r="ZZ888" s="22"/>
    </row>
    <row r="889" spans="1:702" ht="36.75" customHeight="1" x14ac:dyDescent="0.25">
      <c r="A889" s="35" t="s">
        <v>639</v>
      </c>
      <c r="B889" s="34" t="s">
        <v>640</v>
      </c>
      <c r="C889" s="34"/>
      <c r="D889" s="33"/>
      <c r="E889" s="14"/>
      <c r="F889" s="14"/>
      <c r="G889" s="14"/>
      <c r="H889" s="31"/>
    </row>
    <row r="890" spans="1:702" x14ac:dyDescent="0.25">
      <c r="A890" s="30"/>
      <c r="B890" s="29" t="s">
        <v>294</v>
      </c>
      <c r="D890" s="32"/>
      <c r="E890" s="14"/>
      <c r="F890" s="14"/>
      <c r="G890" s="14"/>
      <c r="H890" s="31"/>
    </row>
    <row r="891" spans="1:702" x14ac:dyDescent="0.25">
      <c r="A891" s="30"/>
      <c r="B891" s="29" t="s">
        <v>351</v>
      </c>
      <c r="C891" s="28" t="s">
        <v>302</v>
      </c>
      <c r="D891" s="45">
        <v>63.86</v>
      </c>
      <c r="E891" s="14"/>
      <c r="F891" s="14"/>
      <c r="G891" s="14"/>
      <c r="H891" s="31"/>
    </row>
    <row r="892" spans="1:702" x14ac:dyDescent="0.25">
      <c r="A892" s="30"/>
      <c r="B892" s="29" t="s">
        <v>304</v>
      </c>
      <c r="D892" s="32"/>
      <c r="E892" s="14"/>
      <c r="F892" s="14"/>
      <c r="G892" s="14"/>
      <c r="H892" s="31"/>
    </row>
    <row r="893" spans="1:702" x14ac:dyDescent="0.25">
      <c r="A893" s="30"/>
      <c r="B893" s="29" t="s">
        <v>351</v>
      </c>
      <c r="C893" s="28" t="s">
        <v>302</v>
      </c>
      <c r="D893" s="45">
        <v>87.45</v>
      </c>
      <c r="E893" s="14"/>
      <c r="F893" s="14"/>
      <c r="G893" s="14"/>
      <c r="H893" s="31"/>
    </row>
    <row r="894" spans="1:702" x14ac:dyDescent="0.25">
      <c r="A894" s="30"/>
      <c r="C894" s="44" t="s">
        <v>105</v>
      </c>
      <c r="D894" s="43">
        <v>151.31</v>
      </c>
      <c r="E894" s="26" t="s">
        <v>79</v>
      </c>
      <c r="F894" s="24">
        <v>151.31</v>
      </c>
      <c r="G894" s="24"/>
      <c r="H894" s="23">
        <f>ROUND(F894*G894,2)</f>
        <v>0</v>
      </c>
      <c r="ZY894" s="1" t="s">
        <v>20</v>
      </c>
      <c r="ZZ894" s="22" t="s">
        <v>641</v>
      </c>
    </row>
    <row r="895" spans="1:702" ht="36.75" customHeight="1" x14ac:dyDescent="0.25">
      <c r="A895" s="35" t="s">
        <v>642</v>
      </c>
      <c r="B895" s="34" t="s">
        <v>643</v>
      </c>
      <c r="C895" s="34"/>
      <c r="D895" s="33"/>
      <c r="E895" s="14"/>
      <c r="F895" s="14"/>
      <c r="G895" s="14"/>
      <c r="H895" s="31"/>
    </row>
    <row r="896" spans="1:702" x14ac:dyDescent="0.25">
      <c r="A896" s="30"/>
      <c r="B896" s="50" t="s">
        <v>290</v>
      </c>
      <c r="D896" s="32"/>
      <c r="E896" s="14"/>
      <c r="F896" s="14"/>
      <c r="G896" s="14"/>
      <c r="H896" s="31"/>
    </row>
    <row r="897" spans="1:702" ht="22.15" customHeight="1" x14ac:dyDescent="0.25">
      <c r="A897" s="30"/>
      <c r="B897" s="49" t="s">
        <v>644</v>
      </c>
      <c r="C897" s="49"/>
      <c r="D897" s="48"/>
      <c r="E897" s="14"/>
      <c r="F897" s="14"/>
      <c r="G897" s="14"/>
      <c r="H897" s="31"/>
    </row>
    <row r="898" spans="1:702" x14ac:dyDescent="0.25">
      <c r="A898" s="30"/>
      <c r="B898" s="29" t="s">
        <v>294</v>
      </c>
      <c r="D898" s="32"/>
      <c r="E898" s="14"/>
      <c r="F898" s="14"/>
      <c r="G898" s="14"/>
      <c r="H898" s="31"/>
    </row>
    <row r="899" spans="1:702" x14ac:dyDescent="0.25">
      <c r="A899" s="30"/>
      <c r="B899" s="29" t="s">
        <v>351</v>
      </c>
      <c r="C899" s="28" t="s">
        <v>302</v>
      </c>
      <c r="D899" s="45">
        <v>63.7</v>
      </c>
      <c r="E899" s="14"/>
      <c r="F899" s="14"/>
      <c r="G899" s="14"/>
      <c r="H899" s="31"/>
    </row>
    <row r="900" spans="1:702" x14ac:dyDescent="0.25">
      <c r="A900" s="30"/>
      <c r="B900" s="29" t="s">
        <v>304</v>
      </c>
      <c r="D900" s="32"/>
      <c r="E900" s="14"/>
      <c r="F900" s="14"/>
      <c r="G900" s="14"/>
      <c r="H900" s="31"/>
    </row>
    <row r="901" spans="1:702" x14ac:dyDescent="0.25">
      <c r="A901" s="30"/>
      <c r="B901" s="29" t="s">
        <v>351</v>
      </c>
      <c r="C901" s="28" t="s">
        <v>302</v>
      </c>
      <c r="D901" s="45">
        <v>37.200000000000003</v>
      </c>
      <c r="E901" s="14"/>
      <c r="F901" s="14"/>
      <c r="G901" s="14"/>
      <c r="H901" s="31"/>
    </row>
    <row r="902" spans="1:702" x14ac:dyDescent="0.25">
      <c r="A902" s="30"/>
      <c r="C902" s="44" t="s">
        <v>105</v>
      </c>
      <c r="D902" s="43">
        <v>100.9</v>
      </c>
      <c r="E902" s="26" t="s">
        <v>43</v>
      </c>
      <c r="F902" s="24">
        <v>100.9</v>
      </c>
      <c r="G902" s="24"/>
      <c r="H902" s="23">
        <f>ROUND(F902*G902,2)</f>
        <v>0</v>
      </c>
      <c r="ZY902" s="1" t="s">
        <v>20</v>
      </c>
      <c r="ZZ902" s="22" t="s">
        <v>645</v>
      </c>
    </row>
    <row r="903" spans="1:702" ht="15" customHeight="1" x14ac:dyDescent="0.25">
      <c r="A903" s="38" t="s">
        <v>646</v>
      </c>
      <c r="B903" s="47" t="s">
        <v>647</v>
      </c>
      <c r="C903" s="47"/>
      <c r="D903" s="46"/>
      <c r="E903" s="14"/>
      <c r="F903" s="14"/>
      <c r="G903" s="14"/>
      <c r="H903" s="31"/>
      <c r="ZY903" s="1" t="s">
        <v>10</v>
      </c>
      <c r="ZZ903" s="22"/>
    </row>
    <row r="904" spans="1:702" ht="50.45" customHeight="1" x14ac:dyDescent="0.25">
      <c r="A904" s="35" t="s">
        <v>648</v>
      </c>
      <c r="B904" s="34" t="s">
        <v>649</v>
      </c>
      <c r="C904" s="34"/>
      <c r="D904" s="33"/>
      <c r="E904" s="14"/>
      <c r="F904" s="14"/>
      <c r="G904" s="14"/>
      <c r="H904" s="31"/>
    </row>
    <row r="905" spans="1:702" x14ac:dyDescent="0.25">
      <c r="A905" s="30"/>
      <c r="B905" s="29" t="s">
        <v>294</v>
      </c>
      <c r="D905" s="32"/>
      <c r="E905" s="14"/>
      <c r="F905" s="14"/>
      <c r="G905" s="14"/>
      <c r="H905" s="31"/>
    </row>
    <row r="906" spans="1:702" x14ac:dyDescent="0.25">
      <c r="A906" s="30"/>
      <c r="B906" s="29" t="s">
        <v>351</v>
      </c>
      <c r="C906" s="28" t="s">
        <v>302</v>
      </c>
      <c r="D906" s="45">
        <v>63.86</v>
      </c>
      <c r="E906" s="14"/>
      <c r="F906" s="14"/>
      <c r="G906" s="14"/>
      <c r="H906" s="31"/>
    </row>
    <row r="907" spans="1:702" x14ac:dyDescent="0.25">
      <c r="A907" s="30"/>
      <c r="B907" s="29" t="s">
        <v>304</v>
      </c>
      <c r="D907" s="32"/>
      <c r="E907" s="14"/>
      <c r="F907" s="14"/>
      <c r="G907" s="14"/>
      <c r="H907" s="31"/>
    </row>
    <row r="908" spans="1:702" x14ac:dyDescent="0.25">
      <c r="A908" s="30"/>
      <c r="B908" s="29" t="s">
        <v>351</v>
      </c>
      <c r="C908" s="28" t="s">
        <v>302</v>
      </c>
      <c r="D908" s="45">
        <v>87.45</v>
      </c>
      <c r="E908" s="14"/>
      <c r="F908" s="14"/>
      <c r="G908" s="14"/>
      <c r="H908" s="31"/>
    </row>
    <row r="909" spans="1:702" x14ac:dyDescent="0.25">
      <c r="A909" s="30"/>
      <c r="C909" s="44" t="s">
        <v>105</v>
      </c>
      <c r="D909" s="43">
        <v>151.31</v>
      </c>
      <c r="E909" s="26" t="s">
        <v>79</v>
      </c>
      <c r="F909" s="24">
        <v>151.31</v>
      </c>
      <c r="G909" s="24"/>
      <c r="H909" s="23">
        <f>ROUND(F909*G909,2)</f>
        <v>0</v>
      </c>
      <c r="ZY909" s="1" t="s">
        <v>20</v>
      </c>
      <c r="ZZ909" s="22" t="s">
        <v>650</v>
      </c>
    </row>
    <row r="910" spans="1:702" ht="15" customHeight="1" x14ac:dyDescent="0.25">
      <c r="A910" s="38" t="s">
        <v>651</v>
      </c>
      <c r="B910" s="47" t="s">
        <v>652</v>
      </c>
      <c r="C910" s="47"/>
      <c r="D910" s="46"/>
      <c r="E910" s="14"/>
      <c r="F910" s="14"/>
      <c r="G910" s="14"/>
      <c r="H910" s="31"/>
      <c r="ZY910" s="1" t="s">
        <v>10</v>
      </c>
      <c r="ZZ910" s="22"/>
    </row>
    <row r="911" spans="1:702" ht="50.45" customHeight="1" x14ac:dyDescent="0.25">
      <c r="A911" s="35" t="s">
        <v>653</v>
      </c>
      <c r="B911" s="34" t="s">
        <v>654</v>
      </c>
      <c r="C911" s="34"/>
      <c r="D911" s="33"/>
      <c r="E911" s="14"/>
      <c r="F911" s="14"/>
      <c r="G911" s="14"/>
      <c r="H911" s="31"/>
    </row>
    <row r="912" spans="1:702" x14ac:dyDescent="0.25">
      <c r="A912" s="30"/>
      <c r="B912" s="29" t="s">
        <v>294</v>
      </c>
      <c r="D912" s="32"/>
      <c r="E912" s="14"/>
      <c r="F912" s="14"/>
      <c r="G912" s="14"/>
      <c r="H912" s="31"/>
    </row>
    <row r="913" spans="1:702" x14ac:dyDescent="0.25">
      <c r="A913" s="30"/>
      <c r="B913" s="29" t="s">
        <v>351</v>
      </c>
      <c r="C913" s="28" t="s">
        <v>302</v>
      </c>
      <c r="D913" s="45">
        <v>63.7</v>
      </c>
      <c r="E913" s="14"/>
      <c r="F913" s="14"/>
      <c r="G913" s="14"/>
      <c r="H913" s="31"/>
    </row>
    <row r="914" spans="1:702" x14ac:dyDescent="0.25">
      <c r="A914" s="30"/>
      <c r="B914" s="29" t="s">
        <v>304</v>
      </c>
      <c r="D914" s="32"/>
      <c r="E914" s="14"/>
      <c r="F914" s="14"/>
      <c r="G914" s="14"/>
      <c r="H914" s="31"/>
    </row>
    <row r="915" spans="1:702" x14ac:dyDescent="0.25">
      <c r="A915" s="30"/>
      <c r="B915" s="29" t="s">
        <v>351</v>
      </c>
      <c r="C915" s="28" t="s">
        <v>302</v>
      </c>
      <c r="D915" s="45">
        <v>37.200000000000003</v>
      </c>
      <c r="E915" s="14"/>
      <c r="F915" s="14"/>
      <c r="G915" s="14"/>
      <c r="H915" s="31"/>
    </row>
    <row r="916" spans="1:702" x14ac:dyDescent="0.25">
      <c r="A916" s="30"/>
      <c r="C916" s="44" t="s">
        <v>105</v>
      </c>
      <c r="D916" s="43">
        <v>100.9</v>
      </c>
      <c r="E916" s="26" t="s">
        <v>43</v>
      </c>
      <c r="F916" s="24">
        <v>100.9</v>
      </c>
      <c r="G916" s="24"/>
      <c r="H916" s="23">
        <f>ROUND(F916*G916,2)</f>
        <v>0</v>
      </c>
      <c r="ZY916" s="1" t="s">
        <v>20</v>
      </c>
      <c r="ZZ916" s="22" t="s">
        <v>655</v>
      </c>
    </row>
    <row r="917" spans="1:702" ht="36.75" customHeight="1" x14ac:dyDescent="0.25">
      <c r="A917" s="35" t="s">
        <v>656</v>
      </c>
      <c r="B917" s="34" t="s">
        <v>657</v>
      </c>
      <c r="C917" s="34"/>
      <c r="D917" s="33"/>
      <c r="E917" s="14"/>
      <c r="F917" s="14"/>
      <c r="G917" s="14"/>
      <c r="H917" s="31"/>
    </row>
    <row r="918" spans="1:702" x14ac:dyDescent="0.25">
      <c r="A918" s="30"/>
      <c r="B918" s="29" t="s">
        <v>294</v>
      </c>
      <c r="D918" s="32"/>
      <c r="E918" s="14"/>
      <c r="F918" s="14"/>
      <c r="G918" s="14"/>
      <c r="H918" s="31"/>
    </row>
    <row r="919" spans="1:702" x14ac:dyDescent="0.25">
      <c r="A919" s="30"/>
      <c r="B919" s="29" t="s">
        <v>351</v>
      </c>
      <c r="C919" s="28" t="s">
        <v>302</v>
      </c>
      <c r="D919" s="45">
        <v>63.7</v>
      </c>
      <c r="E919" s="14"/>
      <c r="F919" s="14"/>
      <c r="G919" s="14"/>
      <c r="H919" s="31"/>
    </row>
    <row r="920" spans="1:702" x14ac:dyDescent="0.25">
      <c r="A920" s="30"/>
      <c r="B920" s="29" t="s">
        <v>304</v>
      </c>
      <c r="D920" s="32"/>
      <c r="E920" s="14"/>
      <c r="F920" s="14"/>
      <c r="G920" s="14"/>
      <c r="H920" s="31"/>
    </row>
    <row r="921" spans="1:702" x14ac:dyDescent="0.25">
      <c r="A921" s="30"/>
      <c r="B921" s="29" t="s">
        <v>351</v>
      </c>
      <c r="C921" s="28" t="s">
        <v>302</v>
      </c>
      <c r="D921" s="45">
        <v>37.200000000000003</v>
      </c>
      <c r="E921" s="14"/>
      <c r="F921" s="14"/>
      <c r="G921" s="14"/>
      <c r="H921" s="31"/>
    </row>
    <row r="922" spans="1:702" x14ac:dyDescent="0.25">
      <c r="A922" s="30"/>
      <c r="C922" s="44" t="s">
        <v>105</v>
      </c>
      <c r="D922" s="43">
        <v>100.9</v>
      </c>
      <c r="E922" s="26" t="s">
        <v>43</v>
      </c>
      <c r="F922" s="24">
        <v>100.9</v>
      </c>
      <c r="G922" s="24"/>
      <c r="H922" s="23">
        <f>ROUND(F922*G922,2)</f>
        <v>0</v>
      </c>
      <c r="ZY922" s="1" t="s">
        <v>20</v>
      </c>
      <c r="ZZ922" s="22" t="s">
        <v>658</v>
      </c>
    </row>
    <row r="923" spans="1:702" ht="15" customHeight="1" x14ac:dyDescent="0.25">
      <c r="A923" s="38" t="s">
        <v>659</v>
      </c>
      <c r="B923" s="47" t="s">
        <v>660</v>
      </c>
      <c r="C923" s="47"/>
      <c r="D923" s="46"/>
      <c r="E923" s="14"/>
      <c r="F923" s="14"/>
      <c r="G923" s="14"/>
      <c r="H923" s="31"/>
      <c r="ZY923" s="1" t="s">
        <v>10</v>
      </c>
      <c r="ZZ923" s="22"/>
    </row>
    <row r="924" spans="1:702" ht="36.75" customHeight="1" x14ac:dyDescent="0.25">
      <c r="A924" s="35" t="s">
        <v>661</v>
      </c>
      <c r="B924" s="34" t="s">
        <v>662</v>
      </c>
      <c r="C924" s="34"/>
      <c r="D924" s="33"/>
      <c r="E924" s="14"/>
      <c r="F924" s="14"/>
      <c r="G924" s="14"/>
      <c r="H924" s="31"/>
    </row>
    <row r="925" spans="1:702" x14ac:dyDescent="0.25">
      <c r="A925" s="30"/>
      <c r="B925" s="29" t="s">
        <v>294</v>
      </c>
      <c r="D925" s="32"/>
      <c r="E925" s="14"/>
      <c r="F925" s="14"/>
      <c r="G925" s="14"/>
      <c r="H925" s="31"/>
    </row>
    <row r="926" spans="1:702" x14ac:dyDescent="0.25">
      <c r="A926" s="30"/>
      <c r="B926" s="29" t="s">
        <v>351</v>
      </c>
      <c r="C926" s="28" t="s">
        <v>302</v>
      </c>
      <c r="D926" s="45">
        <v>63.86</v>
      </c>
      <c r="E926" s="14"/>
      <c r="F926" s="14"/>
      <c r="G926" s="14"/>
      <c r="H926" s="31"/>
    </row>
    <row r="927" spans="1:702" x14ac:dyDescent="0.25">
      <c r="A927" s="30"/>
      <c r="B927" s="29" t="s">
        <v>304</v>
      </c>
      <c r="D927" s="32"/>
      <c r="E927" s="14"/>
      <c r="F927" s="14"/>
      <c r="G927" s="14"/>
      <c r="H927" s="31"/>
    </row>
    <row r="928" spans="1:702" x14ac:dyDescent="0.25">
      <c r="A928" s="30"/>
      <c r="B928" s="29" t="s">
        <v>351</v>
      </c>
      <c r="C928" s="28" t="s">
        <v>302</v>
      </c>
      <c r="D928" s="45">
        <v>87.45</v>
      </c>
      <c r="E928" s="14"/>
      <c r="F928" s="14"/>
      <c r="G928" s="14"/>
      <c r="H928" s="31"/>
    </row>
    <row r="929" spans="1:702" x14ac:dyDescent="0.25">
      <c r="A929" s="30"/>
      <c r="C929" s="44" t="s">
        <v>105</v>
      </c>
      <c r="D929" s="43">
        <v>151.31</v>
      </c>
      <c r="E929" s="26" t="s">
        <v>79</v>
      </c>
      <c r="F929" s="24">
        <v>151.31</v>
      </c>
      <c r="G929" s="24"/>
      <c r="H929" s="23">
        <f>ROUND(F929*G929,2)</f>
        <v>0</v>
      </c>
      <c r="ZY929" s="1" t="s">
        <v>20</v>
      </c>
      <c r="ZZ929" s="22" t="s">
        <v>663</v>
      </c>
    </row>
    <row r="930" spans="1:702" ht="23.85" customHeight="1" x14ac:dyDescent="0.25">
      <c r="A930" s="35" t="s">
        <v>664</v>
      </c>
      <c r="B930" s="34" t="s">
        <v>665</v>
      </c>
      <c r="C930" s="34"/>
      <c r="D930" s="33"/>
      <c r="E930" s="14"/>
      <c r="F930" s="14"/>
      <c r="G930" s="14"/>
      <c r="H930" s="31"/>
    </row>
    <row r="931" spans="1:702" x14ac:dyDescent="0.25">
      <c r="A931" s="30"/>
      <c r="B931" s="29" t="s">
        <v>294</v>
      </c>
      <c r="D931" s="32"/>
      <c r="E931" s="14"/>
      <c r="F931" s="14"/>
      <c r="G931" s="14"/>
      <c r="H931" s="31"/>
    </row>
    <row r="932" spans="1:702" x14ac:dyDescent="0.25">
      <c r="A932" s="30"/>
      <c r="B932" s="29" t="s">
        <v>351</v>
      </c>
      <c r="C932" s="28" t="s">
        <v>302</v>
      </c>
      <c r="D932" s="45">
        <v>63.7</v>
      </c>
      <c r="E932" s="14"/>
      <c r="F932" s="14"/>
      <c r="G932" s="14"/>
      <c r="H932" s="31"/>
    </row>
    <row r="933" spans="1:702" x14ac:dyDescent="0.25">
      <c r="A933" s="30"/>
      <c r="B933" s="29" t="s">
        <v>304</v>
      </c>
      <c r="D933" s="32"/>
      <c r="E933" s="14"/>
      <c r="F933" s="14"/>
      <c r="G933" s="14"/>
      <c r="H933" s="31"/>
    </row>
    <row r="934" spans="1:702" x14ac:dyDescent="0.25">
      <c r="A934" s="30"/>
      <c r="B934" s="29" t="s">
        <v>351</v>
      </c>
      <c r="C934" s="28" t="s">
        <v>302</v>
      </c>
      <c r="D934" s="45">
        <v>37.200000000000003</v>
      </c>
      <c r="E934" s="14"/>
      <c r="F934" s="14"/>
      <c r="G934" s="14"/>
      <c r="H934" s="31"/>
    </row>
    <row r="935" spans="1:702" x14ac:dyDescent="0.25">
      <c r="A935" s="30"/>
      <c r="C935" s="44" t="s">
        <v>105</v>
      </c>
      <c r="D935" s="43">
        <v>100.9</v>
      </c>
      <c r="E935" s="26" t="s">
        <v>43</v>
      </c>
      <c r="F935" s="24">
        <v>100.9</v>
      </c>
      <c r="G935" s="24"/>
      <c r="H935" s="23">
        <f>ROUND(F935*G935,2)</f>
        <v>0</v>
      </c>
      <c r="ZY935" s="1" t="s">
        <v>20</v>
      </c>
      <c r="ZZ935" s="22" t="s">
        <v>666</v>
      </c>
    </row>
    <row r="936" spans="1:702" x14ac:dyDescent="0.25">
      <c r="A936" s="12"/>
      <c r="B936" s="11"/>
      <c r="C936" s="11"/>
      <c r="D936" s="10"/>
      <c r="E936" s="14"/>
      <c r="F936" s="14"/>
      <c r="G936" s="14"/>
      <c r="H936" s="8"/>
    </row>
    <row r="937" spans="1:702" ht="25.5" customHeight="1" x14ac:dyDescent="0.25">
      <c r="A937" s="21"/>
      <c r="B937" s="20" t="s">
        <v>667</v>
      </c>
      <c r="C937" s="20"/>
      <c r="D937" s="19"/>
      <c r="E937" s="14"/>
      <c r="F937" s="14"/>
      <c r="G937" s="14"/>
      <c r="H937" s="18">
        <f>SUBTOTAL(109,H888:H936)</f>
        <v>0</v>
      </c>
      <c r="I937" s="17"/>
      <c r="ZY937" s="1" t="s">
        <v>52</v>
      </c>
    </row>
    <row r="938" spans="1:702" x14ac:dyDescent="0.25">
      <c r="A938" s="16"/>
      <c r="B938" s="7"/>
      <c r="C938" s="7"/>
      <c r="D938" s="15"/>
      <c r="E938" s="14"/>
      <c r="F938" s="14"/>
      <c r="G938" s="14"/>
      <c r="H938" s="13"/>
    </row>
    <row r="939" spans="1:702" ht="15" customHeight="1" x14ac:dyDescent="0.25">
      <c r="A939" s="38"/>
      <c r="B939" s="42" t="s">
        <v>668</v>
      </c>
      <c r="C939" s="42"/>
      <c r="D939" s="41"/>
      <c r="E939" s="14"/>
      <c r="F939" s="14"/>
      <c r="G939" s="14"/>
      <c r="H939" s="31"/>
      <c r="ZY939" s="1" t="s">
        <v>5</v>
      </c>
      <c r="ZZ939" s="22" t="s">
        <v>621</v>
      </c>
    </row>
    <row r="940" spans="1:702" ht="15" customHeight="1" x14ac:dyDescent="0.25">
      <c r="A940" s="38" t="s">
        <v>669</v>
      </c>
      <c r="B940" s="40" t="s">
        <v>422</v>
      </c>
      <c r="C940" s="40"/>
      <c r="D940" s="39"/>
      <c r="E940" s="14"/>
      <c r="F940" s="14"/>
      <c r="G940" s="14"/>
      <c r="H940" s="31"/>
      <c r="ZY940" s="1" t="s">
        <v>8</v>
      </c>
      <c r="ZZ940" s="22"/>
    </row>
    <row r="941" spans="1:702" x14ac:dyDescent="0.25">
      <c r="A941" s="38" t="s">
        <v>670</v>
      </c>
      <c r="D941" s="32"/>
      <c r="E941" s="14"/>
      <c r="F941" s="14"/>
      <c r="G941" s="14"/>
      <c r="H941" s="31"/>
      <c r="ZY941" s="1" t="s">
        <v>10</v>
      </c>
      <c r="ZZ941" s="22"/>
    </row>
    <row r="942" spans="1:702" ht="15" customHeight="1" x14ac:dyDescent="0.25">
      <c r="A942" s="38" t="s">
        <v>671</v>
      </c>
      <c r="B942" s="37" t="s">
        <v>672</v>
      </c>
      <c r="C942" s="37"/>
      <c r="D942" s="36"/>
      <c r="E942" s="14"/>
      <c r="F942" s="14"/>
      <c r="G942" s="14"/>
      <c r="H942" s="31"/>
      <c r="ZY942" s="1" t="s">
        <v>13</v>
      </c>
      <c r="ZZ942" s="22"/>
    </row>
    <row r="943" spans="1:702" ht="23.85" customHeight="1" x14ac:dyDescent="0.25">
      <c r="A943" s="35" t="s">
        <v>673</v>
      </c>
      <c r="B943" s="34" t="s">
        <v>674</v>
      </c>
      <c r="C943" s="34"/>
      <c r="D943" s="33"/>
      <c r="E943" s="14"/>
      <c r="F943" s="14"/>
      <c r="G943" s="14"/>
      <c r="H943" s="31"/>
    </row>
    <row r="944" spans="1:702" x14ac:dyDescent="0.25">
      <c r="A944" s="30"/>
      <c r="B944" s="29" t="s">
        <v>16</v>
      </c>
      <c r="D944" s="32"/>
      <c r="E944" s="14"/>
      <c r="F944" s="14"/>
      <c r="G944" s="14"/>
      <c r="H944" s="31"/>
    </row>
    <row r="945" spans="1:702" x14ac:dyDescent="0.25">
      <c r="A945" s="30"/>
      <c r="B945" s="29" t="s">
        <v>17</v>
      </c>
      <c r="C945" s="28" t="s">
        <v>18</v>
      </c>
      <c r="D945" s="27">
        <v>1</v>
      </c>
      <c r="E945" s="26" t="s">
        <v>19</v>
      </c>
      <c r="F945" s="25">
        <v>1</v>
      </c>
      <c r="G945" s="24"/>
      <c r="H945" s="23">
        <f>ROUND(F945*G945,2)</f>
        <v>0</v>
      </c>
      <c r="ZY945" s="1" t="s">
        <v>20</v>
      </c>
      <c r="ZZ945" s="22" t="s">
        <v>675</v>
      </c>
    </row>
    <row r="946" spans="1:702" ht="15" customHeight="1" x14ac:dyDescent="0.25">
      <c r="A946" s="38" t="s">
        <v>676</v>
      </c>
      <c r="B946" s="37" t="s">
        <v>677</v>
      </c>
      <c r="C946" s="37"/>
      <c r="D946" s="36"/>
      <c r="E946" s="14"/>
      <c r="F946" s="14"/>
      <c r="G946" s="14"/>
      <c r="H946" s="31"/>
      <c r="ZY946" s="1" t="s">
        <v>13</v>
      </c>
      <c r="ZZ946" s="22"/>
    </row>
    <row r="947" spans="1:702" ht="15" customHeight="1" x14ac:dyDescent="0.25">
      <c r="A947" s="35" t="s">
        <v>678</v>
      </c>
      <c r="B947" s="34" t="s">
        <v>679</v>
      </c>
      <c r="C947" s="34"/>
      <c r="D947" s="33"/>
      <c r="E947" s="14"/>
      <c r="F947" s="14"/>
      <c r="G947" s="14"/>
      <c r="H947" s="31"/>
    </row>
    <row r="948" spans="1:702" x14ac:dyDescent="0.25">
      <c r="A948" s="30"/>
      <c r="B948" s="29" t="s">
        <v>16</v>
      </c>
      <c r="D948" s="32"/>
      <c r="E948" s="14"/>
      <c r="F948" s="14"/>
      <c r="G948" s="14"/>
      <c r="H948" s="31"/>
    </row>
    <row r="949" spans="1:702" x14ac:dyDescent="0.25">
      <c r="A949" s="30"/>
      <c r="B949" s="29" t="s">
        <v>17</v>
      </c>
      <c r="C949" s="28" t="s">
        <v>18</v>
      </c>
      <c r="D949" s="27">
        <v>1</v>
      </c>
      <c r="E949" s="26" t="s">
        <v>19</v>
      </c>
      <c r="F949" s="25">
        <v>1</v>
      </c>
      <c r="G949" s="24"/>
      <c r="H949" s="23">
        <f>ROUND(F949*G949,2)</f>
        <v>0</v>
      </c>
      <c r="ZY949" s="1" t="s">
        <v>20</v>
      </c>
      <c r="ZZ949" s="22" t="s">
        <v>680</v>
      </c>
    </row>
    <row r="950" spans="1:702" x14ac:dyDescent="0.25">
      <c r="A950" s="12"/>
      <c r="B950" s="11"/>
      <c r="C950" s="11"/>
      <c r="D950" s="10"/>
      <c r="E950" s="14"/>
      <c r="F950" s="14"/>
      <c r="G950" s="14"/>
      <c r="H950" s="8"/>
    </row>
    <row r="951" spans="1:702" ht="15" customHeight="1" x14ac:dyDescent="0.25">
      <c r="A951" s="21"/>
      <c r="B951" s="20" t="s">
        <v>681</v>
      </c>
      <c r="C951" s="20"/>
      <c r="D951" s="19"/>
      <c r="E951" s="14"/>
      <c r="F951" s="14"/>
      <c r="G951" s="14"/>
      <c r="H951" s="18">
        <f>SUBTOTAL(109,H941:H950)</f>
        <v>0</v>
      </c>
      <c r="I951" s="17"/>
      <c r="ZY951" s="1" t="s">
        <v>52</v>
      </c>
    </row>
    <row r="952" spans="1:702" x14ac:dyDescent="0.25">
      <c r="A952" s="16"/>
      <c r="B952" s="7"/>
      <c r="C952" s="7"/>
      <c r="D952" s="15"/>
      <c r="E952" s="14"/>
      <c r="F952" s="14"/>
      <c r="G952" s="14"/>
      <c r="H952" s="13"/>
    </row>
    <row r="953" spans="1:702" x14ac:dyDescent="0.25">
      <c r="A953" s="12"/>
      <c r="B953" s="11"/>
      <c r="C953" s="11"/>
      <c r="D953" s="10"/>
      <c r="E953" s="9"/>
      <c r="F953" s="9"/>
      <c r="G953" s="9"/>
      <c r="H953" s="8"/>
    </row>
    <row r="954" spans="1:702" x14ac:dyDescent="0.25">
      <c r="A954" s="7"/>
      <c r="B954" s="7"/>
      <c r="C954" s="7"/>
      <c r="D954" s="7"/>
      <c r="E954" s="7"/>
      <c r="F954" s="7"/>
      <c r="G954" s="7"/>
      <c r="H954" s="7"/>
    </row>
    <row r="955" spans="1:702" x14ac:dyDescent="0.25">
      <c r="B955" s="6" t="s">
        <v>682</v>
      </c>
      <c r="C955" s="5"/>
      <c r="D955" s="5"/>
      <c r="H955" s="2">
        <f>SUBTOTAL(109,H4:H953)</f>
        <v>0</v>
      </c>
      <c r="ZY955" s="1" t="s">
        <v>683</v>
      </c>
    </row>
    <row r="956" spans="1:702" x14ac:dyDescent="0.25">
      <c r="A956" s="4">
        <v>20</v>
      </c>
      <c r="B956" s="3" t="str">
        <f>CONCATENATE("Montant TVA (",A956,"%)")</f>
        <v>Montant TVA (20%)</v>
      </c>
      <c r="H956" s="2">
        <f>(H955*A956)/100</f>
        <v>0</v>
      </c>
      <c r="ZY956" s="1" t="s">
        <v>684</v>
      </c>
    </row>
    <row r="957" spans="1:702" x14ac:dyDescent="0.25">
      <c r="B957" s="3" t="s">
        <v>685</v>
      </c>
      <c r="H957" s="2">
        <f>H955+H956</f>
        <v>0</v>
      </c>
      <c r="ZY957" s="1" t="s">
        <v>686</v>
      </c>
    </row>
    <row r="958" spans="1:702" x14ac:dyDescent="0.25">
      <c r="H958" s="2"/>
    </row>
    <row r="959" spans="1:702" x14ac:dyDescent="0.25">
      <c r="H959" s="2"/>
    </row>
  </sheetData>
  <mergeCells count="282">
    <mergeCell ref="B44:D44"/>
    <mergeCell ref="A1:H1"/>
    <mergeCell ref="B4:D4"/>
    <mergeCell ref="B5:D5"/>
    <mergeCell ref="B7:D7"/>
    <mergeCell ref="B8:D8"/>
    <mergeCell ref="B11:D11"/>
    <mergeCell ref="B14:D14"/>
    <mergeCell ref="B17:D17"/>
    <mergeCell ref="B20:D20"/>
    <mergeCell ref="B63:D63"/>
    <mergeCell ref="B64:D64"/>
    <mergeCell ref="B23:D23"/>
    <mergeCell ref="B26:D26"/>
    <mergeCell ref="B29:D29"/>
    <mergeCell ref="B32:D32"/>
    <mergeCell ref="B35:D35"/>
    <mergeCell ref="B39:D39"/>
    <mergeCell ref="B41:D41"/>
    <mergeCell ref="B42:D42"/>
    <mergeCell ref="B78:D78"/>
    <mergeCell ref="B83:D83"/>
    <mergeCell ref="B85:D85"/>
    <mergeCell ref="B48:D48"/>
    <mergeCell ref="B50:D50"/>
    <mergeCell ref="B52:D52"/>
    <mergeCell ref="B53:D53"/>
    <mergeCell ref="B56:D56"/>
    <mergeCell ref="B57:D57"/>
    <mergeCell ref="B60:D60"/>
    <mergeCell ref="B68:D68"/>
    <mergeCell ref="B70:D70"/>
    <mergeCell ref="B71:D71"/>
    <mergeCell ref="B73:D73"/>
    <mergeCell ref="B76:D76"/>
    <mergeCell ref="B77:D77"/>
    <mergeCell ref="B166:D166"/>
    <mergeCell ref="B93:D93"/>
    <mergeCell ref="B95:D95"/>
    <mergeCell ref="B98:D98"/>
    <mergeCell ref="B100:D100"/>
    <mergeCell ref="B113:D113"/>
    <mergeCell ref="B114:D114"/>
    <mergeCell ref="B115:D115"/>
    <mergeCell ref="B123:D123"/>
    <mergeCell ref="B131:D131"/>
    <mergeCell ref="B208:D208"/>
    <mergeCell ref="B210:D210"/>
    <mergeCell ref="B139:D139"/>
    <mergeCell ref="B140:D140"/>
    <mergeCell ref="B141:D141"/>
    <mergeCell ref="B144:D144"/>
    <mergeCell ref="B147:D147"/>
    <mergeCell ref="B150:D150"/>
    <mergeCell ref="B152:D152"/>
    <mergeCell ref="B159:D159"/>
    <mergeCell ref="B230:D230"/>
    <mergeCell ref="B231:D231"/>
    <mergeCell ref="B232:D232"/>
    <mergeCell ref="B174:D174"/>
    <mergeCell ref="B181:D181"/>
    <mergeCell ref="B183:D183"/>
    <mergeCell ref="B188:D188"/>
    <mergeCell ref="B193:D193"/>
    <mergeCell ref="B198:D198"/>
    <mergeCell ref="B203:D203"/>
    <mergeCell ref="B213:D213"/>
    <mergeCell ref="B216:D216"/>
    <mergeCell ref="B219:D219"/>
    <mergeCell ref="B222:D222"/>
    <mergeCell ref="B225:D225"/>
    <mergeCell ref="B227:D227"/>
    <mergeCell ref="B291:D291"/>
    <mergeCell ref="B235:D235"/>
    <mergeCell ref="B238:D238"/>
    <mergeCell ref="B241:D241"/>
    <mergeCell ref="B244:D244"/>
    <mergeCell ref="B245:D245"/>
    <mergeCell ref="B248:D248"/>
    <mergeCell ref="B251:D251"/>
    <mergeCell ref="B254:D254"/>
    <mergeCell ref="B255:D255"/>
    <mergeCell ref="B323:D323"/>
    <mergeCell ref="B325:D325"/>
    <mergeCell ref="B256:D256"/>
    <mergeCell ref="B261:D261"/>
    <mergeCell ref="B266:D266"/>
    <mergeCell ref="B271:D271"/>
    <mergeCell ref="B272:D272"/>
    <mergeCell ref="B273:D273"/>
    <mergeCell ref="B281:D281"/>
    <mergeCell ref="B282:D282"/>
    <mergeCell ref="B355:D355"/>
    <mergeCell ref="B356:D356"/>
    <mergeCell ref="B357:D357"/>
    <mergeCell ref="B293:D293"/>
    <mergeCell ref="B294:D294"/>
    <mergeCell ref="B296:D296"/>
    <mergeCell ref="B301:D301"/>
    <mergeCell ref="B306:D306"/>
    <mergeCell ref="B311:D311"/>
    <mergeCell ref="B317:D317"/>
    <mergeCell ref="B330:D330"/>
    <mergeCell ref="B335:D335"/>
    <mergeCell ref="B340:D340"/>
    <mergeCell ref="B345:D345"/>
    <mergeCell ref="B347:D347"/>
    <mergeCell ref="B353:D353"/>
    <mergeCell ref="B491:D491"/>
    <mergeCell ref="B358:D358"/>
    <mergeCell ref="B360:D360"/>
    <mergeCell ref="B380:D380"/>
    <mergeCell ref="B400:D400"/>
    <mergeCell ref="B418:D418"/>
    <mergeCell ref="B420:D420"/>
    <mergeCell ref="B440:D440"/>
    <mergeCell ref="B441:D441"/>
    <mergeCell ref="B453:D453"/>
    <mergeCell ref="B540:D540"/>
    <mergeCell ref="B543:D543"/>
    <mergeCell ref="B454:D454"/>
    <mergeCell ref="B455:D455"/>
    <mergeCell ref="B460:D460"/>
    <mergeCell ref="B465:D465"/>
    <mergeCell ref="B467:D467"/>
    <mergeCell ref="B472:D472"/>
    <mergeCell ref="B473:D473"/>
    <mergeCell ref="B482:D482"/>
    <mergeCell ref="B562:D562"/>
    <mergeCell ref="B563:D563"/>
    <mergeCell ref="B566:D566"/>
    <mergeCell ref="B500:D500"/>
    <mergeCell ref="B501:D501"/>
    <mergeCell ref="B509:D509"/>
    <mergeCell ref="B517:D517"/>
    <mergeCell ref="B525:D525"/>
    <mergeCell ref="B528:D528"/>
    <mergeCell ref="B539:D539"/>
    <mergeCell ref="B546:D546"/>
    <mergeCell ref="B549:D549"/>
    <mergeCell ref="B550:D550"/>
    <mergeCell ref="B553:D553"/>
    <mergeCell ref="B556:D556"/>
    <mergeCell ref="B559:D559"/>
    <mergeCell ref="B637:D637"/>
    <mergeCell ref="B569:D569"/>
    <mergeCell ref="B572:D572"/>
    <mergeCell ref="B575:D575"/>
    <mergeCell ref="B579:D579"/>
    <mergeCell ref="B581:D581"/>
    <mergeCell ref="B582:D582"/>
    <mergeCell ref="B584:D584"/>
    <mergeCell ref="B591:D591"/>
    <mergeCell ref="B598:D598"/>
    <mergeCell ref="B657:D657"/>
    <mergeCell ref="B660:D660"/>
    <mergeCell ref="B605:D605"/>
    <mergeCell ref="B612:D612"/>
    <mergeCell ref="B617:D617"/>
    <mergeCell ref="B620:D620"/>
    <mergeCell ref="B621:D621"/>
    <mergeCell ref="B622:D622"/>
    <mergeCell ref="B627:D627"/>
    <mergeCell ref="B632:D632"/>
    <mergeCell ref="B683:D683"/>
    <mergeCell ref="B684:D684"/>
    <mergeCell ref="B685:D685"/>
    <mergeCell ref="B642:D642"/>
    <mergeCell ref="B643:D643"/>
    <mergeCell ref="B644:D644"/>
    <mergeCell ref="B652:D652"/>
    <mergeCell ref="B654:D654"/>
    <mergeCell ref="B655:D655"/>
    <mergeCell ref="B656:D656"/>
    <mergeCell ref="B661:D661"/>
    <mergeCell ref="B665:D665"/>
    <mergeCell ref="B667:D667"/>
    <mergeCell ref="B668:D668"/>
    <mergeCell ref="B670:D670"/>
    <mergeCell ref="B681:D681"/>
    <mergeCell ref="B732:D732"/>
    <mergeCell ref="B686:D686"/>
    <mergeCell ref="B689:D689"/>
    <mergeCell ref="B692:D692"/>
    <mergeCell ref="B695:D695"/>
    <mergeCell ref="B700:D700"/>
    <mergeCell ref="B703:D703"/>
    <mergeCell ref="B705:D705"/>
    <mergeCell ref="B711:D711"/>
    <mergeCell ref="B713:D713"/>
    <mergeCell ref="B753:D753"/>
    <mergeCell ref="B755:D755"/>
    <mergeCell ref="B714:D714"/>
    <mergeCell ref="B715:D715"/>
    <mergeCell ref="B716:D716"/>
    <mergeCell ref="B721:D721"/>
    <mergeCell ref="B727:D727"/>
    <mergeCell ref="B729:D729"/>
    <mergeCell ref="B730:D730"/>
    <mergeCell ref="B731:D731"/>
    <mergeCell ref="B766:D766"/>
    <mergeCell ref="B767:D767"/>
    <mergeCell ref="B768:D768"/>
    <mergeCell ref="B735:D735"/>
    <mergeCell ref="B738:D738"/>
    <mergeCell ref="B739:D739"/>
    <mergeCell ref="B742:D742"/>
    <mergeCell ref="B745:D745"/>
    <mergeCell ref="B746:D746"/>
    <mergeCell ref="B749:D749"/>
    <mergeCell ref="B756:D756"/>
    <mergeCell ref="B757:D757"/>
    <mergeCell ref="B758:D758"/>
    <mergeCell ref="B762:D762"/>
    <mergeCell ref="B764:D764"/>
    <mergeCell ref="B765:D765"/>
    <mergeCell ref="B816:D816"/>
    <mergeCell ref="B771:D771"/>
    <mergeCell ref="B772:D772"/>
    <mergeCell ref="B776:D776"/>
    <mergeCell ref="B778:D778"/>
    <mergeCell ref="B779:D779"/>
    <mergeCell ref="B780:D780"/>
    <mergeCell ref="B784:D784"/>
    <mergeCell ref="B786:D786"/>
    <mergeCell ref="B787:D787"/>
    <mergeCell ref="B839:D839"/>
    <mergeCell ref="B842:D842"/>
    <mergeCell ref="B793:D793"/>
    <mergeCell ref="B796:D796"/>
    <mergeCell ref="B800:D800"/>
    <mergeCell ref="B802:D802"/>
    <mergeCell ref="B803:D803"/>
    <mergeCell ref="B806:D806"/>
    <mergeCell ref="B809:D809"/>
    <mergeCell ref="B812:D812"/>
    <mergeCell ref="B865:D865"/>
    <mergeCell ref="B867:D867"/>
    <mergeCell ref="B870:D870"/>
    <mergeCell ref="B818:D818"/>
    <mergeCell ref="B819:D819"/>
    <mergeCell ref="B820:D820"/>
    <mergeCell ref="B827:D827"/>
    <mergeCell ref="B830:D830"/>
    <mergeCell ref="B833:D833"/>
    <mergeCell ref="B836:D836"/>
    <mergeCell ref="B848:D848"/>
    <mergeCell ref="B849:D849"/>
    <mergeCell ref="B852:D852"/>
    <mergeCell ref="B855:D855"/>
    <mergeCell ref="B858:D858"/>
    <mergeCell ref="B861:D861"/>
    <mergeCell ref="B917:D917"/>
    <mergeCell ref="B872:D872"/>
    <mergeCell ref="B874:D874"/>
    <mergeCell ref="B875:D875"/>
    <mergeCell ref="B876:D876"/>
    <mergeCell ref="B877:D877"/>
    <mergeCell ref="B880:D880"/>
    <mergeCell ref="B881:D881"/>
    <mergeCell ref="B885:D885"/>
    <mergeCell ref="B887:D887"/>
    <mergeCell ref="B943:D943"/>
    <mergeCell ref="B946:D946"/>
    <mergeCell ref="B888:D888"/>
    <mergeCell ref="B889:D889"/>
    <mergeCell ref="B895:D895"/>
    <mergeCell ref="B897:D897"/>
    <mergeCell ref="B903:D903"/>
    <mergeCell ref="B904:D904"/>
    <mergeCell ref="B910:D910"/>
    <mergeCell ref="B911:D911"/>
    <mergeCell ref="B947:D947"/>
    <mergeCell ref="B951:D951"/>
    <mergeCell ref="B955:D955"/>
    <mergeCell ref="B923:D923"/>
    <mergeCell ref="B924:D924"/>
    <mergeCell ref="B930:D930"/>
    <mergeCell ref="B937:D937"/>
    <mergeCell ref="B939:D939"/>
    <mergeCell ref="B940:D940"/>
    <mergeCell ref="B942:D942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DE7B8-4B6E-4E3B-A4D6-953CFAEF567A}">
  <sheetPr>
    <pageSetUpPr fitToPage="1"/>
  </sheetPr>
  <dimension ref="A1:ZZ33"/>
  <sheetViews>
    <sheetView showGridLines="0" workbookViewId="0">
      <pane xSplit="4" ySplit="2" topLeftCell="E3" activePane="bottomRight" state="frozen"/>
      <selection activeCell="E3" sqref="E3"/>
      <selection pane="topRight" activeCell="E3" sqref="E3"/>
      <selection pane="bottomLeft" activeCell="E3" sqref="E3"/>
      <selection pane="bottomRight" activeCell="K20" sqref="K20"/>
    </sheetView>
  </sheetViews>
  <sheetFormatPr baseColWidth="10" defaultColWidth="10.7109375" defaultRowHeight="15" x14ac:dyDescent="0.25"/>
  <cols>
    <col min="1" max="1" width="9.7109375" style="1" customWidth="1"/>
    <col min="2" max="2" width="21.7109375" style="1" customWidth="1"/>
    <col min="3" max="3" width="18.7109375" style="1" customWidth="1"/>
    <col min="4" max="4" width="10.7109375" style="1" customWidth="1"/>
    <col min="5" max="5" width="4.7109375" style="1" customWidth="1"/>
    <col min="6" max="7" width="10.7109375" style="1" customWidth="1"/>
    <col min="8" max="8" width="12.7109375" style="1" customWidth="1"/>
    <col min="9" max="9" width="10.7109375" style="1" customWidth="1"/>
    <col min="10" max="700" width="10.7109375" style="1"/>
    <col min="701" max="703" width="10.7109375" style="1" customWidth="1"/>
    <col min="704" max="16384" width="10.7109375" style="1"/>
  </cols>
  <sheetData>
    <row r="1" spans="1:702" ht="75.2" customHeight="1" x14ac:dyDescent="0.25">
      <c r="A1" s="67"/>
      <c r="B1" s="66"/>
      <c r="C1" s="66"/>
      <c r="D1" s="66"/>
      <c r="E1" s="66"/>
      <c r="F1" s="66"/>
      <c r="G1" s="66"/>
      <c r="H1" s="65"/>
    </row>
    <row r="2" spans="1:702" ht="30" x14ac:dyDescent="0.25">
      <c r="A2" s="64"/>
      <c r="B2" s="63"/>
      <c r="C2" s="62"/>
      <c r="D2" s="61"/>
      <c r="E2" s="60" t="s">
        <v>0</v>
      </c>
      <c r="F2" s="59" t="s">
        <v>1</v>
      </c>
      <c r="G2" s="59" t="s">
        <v>2</v>
      </c>
      <c r="H2" s="59" t="s">
        <v>3</v>
      </c>
    </row>
    <row r="3" spans="1:702" x14ac:dyDescent="0.25">
      <c r="A3" s="58"/>
      <c r="B3" s="7"/>
      <c r="C3" s="7"/>
      <c r="D3" s="15"/>
      <c r="E3" s="57"/>
      <c r="F3" s="57"/>
      <c r="G3" s="57"/>
      <c r="H3" s="13"/>
    </row>
    <row r="4" spans="1:702" ht="15" customHeight="1" x14ac:dyDescent="0.25">
      <c r="A4" s="38"/>
      <c r="B4" s="42" t="s">
        <v>540</v>
      </c>
      <c r="C4" s="42"/>
      <c r="D4" s="41"/>
      <c r="E4" s="14"/>
      <c r="F4" s="14"/>
      <c r="G4" s="14"/>
      <c r="H4" s="31"/>
      <c r="ZY4" s="1" t="s">
        <v>5</v>
      </c>
      <c r="ZZ4" s="22"/>
    </row>
    <row r="5" spans="1:702" ht="15" customHeight="1" x14ac:dyDescent="0.25">
      <c r="A5" s="38" t="s">
        <v>687</v>
      </c>
      <c r="B5" s="40" t="s">
        <v>487</v>
      </c>
      <c r="C5" s="40"/>
      <c r="D5" s="39"/>
      <c r="E5" s="14"/>
      <c r="F5" s="14"/>
      <c r="G5" s="14"/>
      <c r="H5" s="31"/>
      <c r="ZY5" s="1" t="s">
        <v>8</v>
      </c>
      <c r="ZZ5" s="22"/>
    </row>
    <row r="6" spans="1:702" ht="15" customHeight="1" x14ac:dyDescent="0.25">
      <c r="A6" s="38" t="s">
        <v>688</v>
      </c>
      <c r="B6" s="47" t="s">
        <v>689</v>
      </c>
      <c r="C6" s="47"/>
      <c r="D6" s="46"/>
      <c r="E6" s="14"/>
      <c r="F6" s="14"/>
      <c r="G6" s="14"/>
      <c r="H6" s="31"/>
      <c r="ZY6" s="1" t="s">
        <v>10</v>
      </c>
      <c r="ZZ6" s="22"/>
    </row>
    <row r="7" spans="1:702" ht="15" customHeight="1" x14ac:dyDescent="0.25">
      <c r="A7" s="35" t="s">
        <v>690</v>
      </c>
      <c r="B7" s="34" t="s">
        <v>550</v>
      </c>
      <c r="C7" s="34"/>
      <c r="D7" s="33"/>
      <c r="E7" s="14"/>
      <c r="F7" s="14"/>
      <c r="G7" s="14"/>
      <c r="H7" s="31"/>
    </row>
    <row r="8" spans="1:702" x14ac:dyDescent="0.25">
      <c r="A8" s="30"/>
      <c r="B8" s="29" t="s">
        <v>294</v>
      </c>
      <c r="D8" s="32"/>
      <c r="E8" s="14"/>
      <c r="F8" s="14"/>
      <c r="G8" s="14"/>
      <c r="H8" s="31"/>
    </row>
    <row r="9" spans="1:702" x14ac:dyDescent="0.25">
      <c r="A9" s="30"/>
      <c r="B9" s="29" t="s">
        <v>351</v>
      </c>
      <c r="C9" s="28" t="s">
        <v>302</v>
      </c>
      <c r="D9" s="45">
        <v>90.34</v>
      </c>
      <c r="E9" s="14"/>
      <c r="F9" s="14"/>
      <c r="G9" s="14"/>
      <c r="H9" s="31"/>
    </row>
    <row r="10" spans="1:702" x14ac:dyDescent="0.25">
      <c r="A10" s="30"/>
      <c r="B10" s="29" t="s">
        <v>304</v>
      </c>
      <c r="D10" s="32"/>
      <c r="E10" s="14"/>
      <c r="F10" s="14"/>
      <c r="G10" s="14"/>
      <c r="H10" s="31"/>
    </row>
    <row r="11" spans="1:702" x14ac:dyDescent="0.25">
      <c r="A11" s="30"/>
      <c r="B11" s="29" t="s">
        <v>351</v>
      </c>
      <c r="C11" s="28" t="s">
        <v>302</v>
      </c>
      <c r="D11" s="45">
        <v>115.84</v>
      </c>
      <c r="E11" s="14"/>
      <c r="F11" s="14"/>
      <c r="G11" s="14"/>
      <c r="H11" s="31"/>
    </row>
    <row r="12" spans="1:702" x14ac:dyDescent="0.25">
      <c r="A12" s="30"/>
      <c r="C12" s="44" t="s">
        <v>105</v>
      </c>
      <c r="D12" s="43">
        <v>206.18</v>
      </c>
      <c r="E12" s="26" t="s">
        <v>79</v>
      </c>
      <c r="F12" s="24">
        <v>206.18</v>
      </c>
      <c r="G12" s="24"/>
      <c r="H12" s="23">
        <f>ROUND(F12*G12,2)</f>
        <v>0</v>
      </c>
      <c r="ZY12" s="1" t="s">
        <v>20</v>
      </c>
      <c r="ZZ12" s="22" t="s">
        <v>691</v>
      </c>
    </row>
    <row r="13" spans="1:702" ht="15" customHeight="1" x14ac:dyDescent="0.25">
      <c r="A13" s="38" t="s">
        <v>692</v>
      </c>
      <c r="B13" s="47" t="s">
        <v>693</v>
      </c>
      <c r="C13" s="47"/>
      <c r="D13" s="46"/>
      <c r="E13" s="14"/>
      <c r="F13" s="14"/>
      <c r="G13" s="14"/>
      <c r="H13" s="31"/>
      <c r="ZY13" s="1" t="s">
        <v>10</v>
      </c>
      <c r="ZZ13" s="22"/>
    </row>
    <row r="14" spans="1:702" ht="15" customHeight="1" x14ac:dyDescent="0.25">
      <c r="A14" s="38" t="s">
        <v>694</v>
      </c>
      <c r="B14" s="37" t="s">
        <v>695</v>
      </c>
      <c r="C14" s="37"/>
      <c r="D14" s="36"/>
      <c r="E14" s="14"/>
      <c r="F14" s="14"/>
      <c r="G14" s="14"/>
      <c r="H14" s="31"/>
      <c r="ZY14" s="1" t="s">
        <v>13</v>
      </c>
      <c r="ZZ14" s="22"/>
    </row>
    <row r="15" spans="1:702" ht="15" customHeight="1" x14ac:dyDescent="0.25">
      <c r="A15" s="35" t="s">
        <v>696</v>
      </c>
      <c r="B15" s="34" t="s">
        <v>562</v>
      </c>
      <c r="C15" s="34"/>
      <c r="D15" s="33"/>
      <c r="E15" s="14"/>
      <c r="F15" s="14"/>
      <c r="G15" s="14"/>
      <c r="H15" s="31"/>
    </row>
    <row r="16" spans="1:702" x14ac:dyDescent="0.25">
      <c r="A16" s="30"/>
      <c r="B16" s="29" t="s">
        <v>16</v>
      </c>
      <c r="D16" s="32"/>
      <c r="E16" s="14"/>
      <c r="F16" s="14"/>
      <c r="G16" s="14"/>
      <c r="H16" s="31"/>
    </row>
    <row r="17" spans="1:702" x14ac:dyDescent="0.25">
      <c r="A17" s="30"/>
      <c r="B17" s="29" t="s">
        <v>17</v>
      </c>
      <c r="C17" s="28" t="s">
        <v>18</v>
      </c>
      <c r="D17" s="27">
        <v>1</v>
      </c>
      <c r="E17" s="26" t="s">
        <v>544</v>
      </c>
      <c r="F17" s="25">
        <v>1</v>
      </c>
      <c r="G17" s="24"/>
      <c r="H17" s="23">
        <f>ROUND(F17*G17,2)</f>
        <v>0</v>
      </c>
      <c r="ZY17" s="1" t="s">
        <v>20</v>
      </c>
      <c r="ZZ17" s="22" t="s">
        <v>697</v>
      </c>
    </row>
    <row r="18" spans="1:702" ht="15" customHeight="1" x14ac:dyDescent="0.25">
      <c r="A18" s="35"/>
      <c r="B18" s="34" t="s">
        <v>500</v>
      </c>
      <c r="C18" s="34"/>
      <c r="D18" s="33"/>
      <c r="E18" s="14"/>
      <c r="F18" s="14"/>
      <c r="G18" s="14"/>
      <c r="H18" s="31"/>
    </row>
    <row r="19" spans="1:702" x14ac:dyDescent="0.25">
      <c r="A19" s="30"/>
      <c r="B19" s="29" t="s">
        <v>294</v>
      </c>
      <c r="D19" s="32"/>
      <c r="E19" s="14"/>
      <c r="F19" s="14"/>
      <c r="G19" s="14"/>
      <c r="H19" s="31"/>
    </row>
    <row r="20" spans="1:702" x14ac:dyDescent="0.25">
      <c r="A20" s="30"/>
      <c r="B20" s="29" t="s">
        <v>351</v>
      </c>
      <c r="C20" s="28" t="s">
        <v>302</v>
      </c>
      <c r="D20" s="45">
        <v>84.5</v>
      </c>
      <c r="E20" s="14"/>
      <c r="F20" s="14"/>
      <c r="G20" s="14"/>
      <c r="H20" s="31"/>
    </row>
    <row r="21" spans="1:702" x14ac:dyDescent="0.25">
      <c r="A21" s="30"/>
      <c r="B21" s="29" t="s">
        <v>304</v>
      </c>
      <c r="D21" s="32"/>
      <c r="E21" s="14"/>
      <c r="F21" s="14"/>
      <c r="G21" s="14"/>
      <c r="H21" s="31"/>
    </row>
    <row r="22" spans="1:702" x14ac:dyDescent="0.25">
      <c r="A22" s="30"/>
      <c r="B22" s="29" t="s">
        <v>351</v>
      </c>
      <c r="C22" s="28" t="s">
        <v>302</v>
      </c>
      <c r="D22" s="45">
        <v>108.94</v>
      </c>
      <c r="E22" s="14"/>
      <c r="F22" s="14"/>
      <c r="G22" s="14"/>
      <c r="H22" s="31"/>
    </row>
    <row r="23" spans="1:702" x14ac:dyDescent="0.25">
      <c r="A23" s="30"/>
      <c r="C23" s="44" t="s">
        <v>105</v>
      </c>
      <c r="D23" s="43">
        <v>193.44</v>
      </c>
      <c r="E23" s="26" t="s">
        <v>79</v>
      </c>
      <c r="F23" s="24">
        <v>193.44</v>
      </c>
      <c r="G23" s="24"/>
      <c r="H23" s="23">
        <f>ROUND(F23*G23,2)</f>
        <v>0</v>
      </c>
      <c r="ZY23" s="1" t="s">
        <v>20</v>
      </c>
      <c r="ZZ23" s="22" t="s">
        <v>698</v>
      </c>
    </row>
    <row r="24" spans="1:702" x14ac:dyDescent="0.25">
      <c r="A24" s="12"/>
      <c r="B24" s="11"/>
      <c r="C24" s="11"/>
      <c r="D24" s="10"/>
      <c r="E24" s="14"/>
      <c r="F24" s="14"/>
      <c r="G24" s="14"/>
      <c r="H24" s="8"/>
    </row>
    <row r="25" spans="1:702" ht="15" customHeight="1" x14ac:dyDescent="0.25">
      <c r="A25" s="21"/>
      <c r="B25" s="20" t="s">
        <v>511</v>
      </c>
      <c r="C25" s="20"/>
      <c r="D25" s="19"/>
      <c r="E25" s="14"/>
      <c r="F25" s="14"/>
      <c r="G25" s="14"/>
      <c r="H25" s="18">
        <f>SUBTOTAL(109,H6:H24)</f>
        <v>0</v>
      </c>
      <c r="I25" s="17"/>
      <c r="ZY25" s="1" t="s">
        <v>52</v>
      </c>
    </row>
    <row r="26" spans="1:702" x14ac:dyDescent="0.25">
      <c r="A26" s="16"/>
      <c r="B26" s="7"/>
      <c r="C26" s="7"/>
      <c r="D26" s="15"/>
      <c r="E26" s="14"/>
      <c r="F26" s="14"/>
      <c r="G26" s="14"/>
      <c r="H26" s="13"/>
    </row>
    <row r="27" spans="1:702" x14ac:dyDescent="0.25">
      <c r="A27" s="12"/>
      <c r="B27" s="11"/>
      <c r="C27" s="11"/>
      <c r="D27" s="10"/>
      <c r="E27" s="9"/>
      <c r="F27" s="9"/>
      <c r="G27" s="9"/>
      <c r="H27" s="8"/>
    </row>
    <row r="28" spans="1:702" x14ac:dyDescent="0.25">
      <c r="A28" s="7"/>
      <c r="B28" s="7"/>
      <c r="C28" s="7"/>
      <c r="D28" s="7"/>
      <c r="E28" s="7"/>
      <c r="F28" s="7"/>
      <c r="G28" s="7"/>
      <c r="H28" s="7"/>
    </row>
    <row r="29" spans="1:702" x14ac:dyDescent="0.25">
      <c r="B29" s="6" t="s">
        <v>682</v>
      </c>
      <c r="C29" s="5"/>
      <c r="D29" s="5"/>
      <c r="H29" s="2">
        <f>SUBTOTAL(109,H4:H27)</f>
        <v>0</v>
      </c>
      <c r="ZY29" s="1" t="s">
        <v>683</v>
      </c>
    </row>
    <row r="30" spans="1:702" x14ac:dyDescent="0.25">
      <c r="A30" s="4">
        <v>20</v>
      </c>
      <c r="B30" s="3" t="str">
        <f>CONCATENATE("Montant TVA (",A30,"%)")</f>
        <v>Montant TVA (20%)</v>
      </c>
      <c r="H30" s="2">
        <f>(H29*A30)/100</f>
        <v>0</v>
      </c>
      <c r="ZY30" s="1" t="s">
        <v>684</v>
      </c>
    </row>
    <row r="31" spans="1:702" x14ac:dyDescent="0.25">
      <c r="B31" s="3" t="s">
        <v>685</v>
      </c>
      <c r="H31" s="2">
        <f>H29+H30</f>
        <v>0</v>
      </c>
      <c r="ZY31" s="1" t="s">
        <v>686</v>
      </c>
    </row>
    <row r="32" spans="1:702" x14ac:dyDescent="0.25">
      <c r="H32" s="2"/>
    </row>
    <row r="33" spans="8:8" x14ac:dyDescent="0.25">
      <c r="H33" s="2"/>
    </row>
  </sheetData>
  <mergeCells count="11">
    <mergeCell ref="A1:H1"/>
    <mergeCell ref="B4:D4"/>
    <mergeCell ref="B5:D5"/>
    <mergeCell ref="B6:D6"/>
    <mergeCell ref="B7:D7"/>
    <mergeCell ref="B29:D29"/>
    <mergeCell ref="B13:D13"/>
    <mergeCell ref="B14:D14"/>
    <mergeCell ref="B15:D15"/>
    <mergeCell ref="B18:D18"/>
    <mergeCell ref="B25:D25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Lot N°3 Page de garde</vt:lpstr>
      <vt:lpstr>Lot N°03 GROS OEUVRE</vt:lpstr>
      <vt:lpstr>Lot N°03 PSE 01   MISE EN OEUV</vt:lpstr>
      <vt:lpstr>'Lot N°03 GROS OEUVRE'!Impression_des_titres</vt:lpstr>
      <vt:lpstr>'Lot N°03 PSE 01   MISE EN OEUV'!Impression_des_titres</vt:lpstr>
      <vt:lpstr>'Lot N°03 GROS OEUVRE'!Zone_d_impression</vt:lpstr>
      <vt:lpstr>'Lot N°03 PSE 01   MISE EN OEUV'!Zone_d_impression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UME02</dc:creator>
  <cp:lastModifiedBy>Cabinet MARET - BE</cp:lastModifiedBy>
  <dcterms:created xsi:type="dcterms:W3CDTF">2026-01-20T10:37:04Z</dcterms:created>
  <dcterms:modified xsi:type="dcterms:W3CDTF">2026-01-28T10:06:22Z</dcterms:modified>
</cp:coreProperties>
</file>